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6"/>
  <c r="Y85"/>
  <c r="Y81"/>
  <c r="Y77"/>
  <c r="Z74"/>
  <c r="Z73"/>
  <c r="Y73"/>
  <c r="Z72"/>
  <c r="Z71"/>
  <c r="Z70"/>
  <c r="Z69"/>
  <c r="Y69"/>
  <c r="Z68"/>
  <c r="Z67"/>
  <c r="Z66"/>
  <c r="Z65"/>
  <c r="Y65"/>
  <c r="Z64"/>
  <c r="Z63"/>
  <c r="Z62"/>
  <c r="Z61"/>
  <c r="Y61"/>
  <c r="Z60"/>
  <c r="Z59"/>
  <c r="Z58"/>
  <c r="Z57"/>
  <c r="Y57"/>
  <c r="Z56"/>
  <c r="Z55"/>
  <c r="Z54"/>
  <c r="Z53"/>
  <c r="Y53"/>
  <c r="Z52"/>
  <c r="Y49"/>
  <c r="Y45"/>
  <c r="Y41"/>
  <c r="Y37"/>
  <c r="Y33"/>
  <c r="Y29"/>
  <c r="Y25"/>
  <c r="Z24"/>
  <c r="Y21"/>
  <c r="Z19"/>
  <c r="Y19"/>
  <c r="Z16"/>
  <c r="Y16"/>
  <c r="T44"/>
  <c r="Z44" s="1"/>
  <c r="T40"/>
  <c r="Z40" s="1"/>
  <c r="T36"/>
  <c r="Z36" s="1"/>
  <c r="T32"/>
  <c r="Z32" s="1"/>
  <c r="T28"/>
  <c r="Z28" s="1"/>
  <c r="S90"/>
  <c r="T90" s="1"/>
  <c r="Z90" s="1"/>
  <c r="S87"/>
  <c r="T87" s="1"/>
  <c r="Z87" s="1"/>
  <c r="S86"/>
  <c r="Y86" s="1"/>
  <c r="S85"/>
  <c r="T85" s="1"/>
  <c r="Z85" s="1"/>
  <c r="S84"/>
  <c r="T84" s="1"/>
  <c r="Z84" s="1"/>
  <c r="S83"/>
  <c r="Y83" s="1"/>
  <c r="S82"/>
  <c r="T82" s="1"/>
  <c r="Z82" s="1"/>
  <c r="S81"/>
  <c r="T81" s="1"/>
  <c r="Z81" s="1"/>
  <c r="S80"/>
  <c r="T80" s="1"/>
  <c r="Z80" s="1"/>
  <c r="S79"/>
  <c r="Y79" s="1"/>
  <c r="S78"/>
  <c r="Y78" s="1"/>
  <c r="S77"/>
  <c r="T77" s="1"/>
  <c r="Z77" s="1"/>
  <c r="S76"/>
  <c r="T76" s="1"/>
  <c r="Z76" s="1"/>
  <c r="S75"/>
  <c r="Y75" s="1"/>
  <c r="S74"/>
  <c r="Y74" s="1"/>
  <c r="S73"/>
  <c r="S72"/>
  <c r="Y72" s="1"/>
  <c r="S71"/>
  <c r="Y71" s="1"/>
  <c r="S70"/>
  <c r="Y70" s="1"/>
  <c r="S69"/>
  <c r="S68"/>
  <c r="Y68" s="1"/>
  <c r="S67"/>
  <c r="Y67" s="1"/>
  <c r="S66"/>
  <c r="Y66" s="1"/>
  <c r="S65"/>
  <c r="S64"/>
  <c r="Y64" s="1"/>
  <c r="S63"/>
  <c r="Y63" s="1"/>
  <c r="S62"/>
  <c r="Y62" s="1"/>
  <c r="S61"/>
  <c r="S60"/>
  <c r="Y60" s="1"/>
  <c r="S59"/>
  <c r="Y59" s="1"/>
  <c r="S58"/>
  <c r="Y58" s="1"/>
  <c r="S57"/>
  <c r="S56"/>
  <c r="Y56" s="1"/>
  <c r="S55"/>
  <c r="Y55" s="1"/>
  <c r="S54"/>
  <c r="Y54" s="1"/>
  <c r="S53"/>
  <c r="S52"/>
  <c r="Y52" s="1"/>
  <c r="S50"/>
  <c r="Y50" s="1"/>
  <c r="S49"/>
  <c r="T49" s="1"/>
  <c r="Z49" s="1"/>
  <c r="S46"/>
  <c r="Y46" s="1"/>
  <c r="S45"/>
  <c r="T45" s="1"/>
  <c r="Z45" s="1"/>
  <c r="S44"/>
  <c r="Y44" s="1"/>
  <c r="S43"/>
  <c r="T43" s="1"/>
  <c r="Z43" s="1"/>
  <c r="S42"/>
  <c r="Y42" s="1"/>
  <c r="S41"/>
  <c r="T41" s="1"/>
  <c r="Z41" s="1"/>
  <c r="S40"/>
  <c r="Y40" s="1"/>
  <c r="S39"/>
  <c r="T39" s="1"/>
  <c r="Z39" s="1"/>
  <c r="S38"/>
  <c r="Y38" s="1"/>
  <c r="S37"/>
  <c r="T37" s="1"/>
  <c r="Z37" s="1"/>
  <c r="S36"/>
  <c r="Y36" s="1"/>
  <c r="S35"/>
  <c r="T35" s="1"/>
  <c r="Z35" s="1"/>
  <c r="S34"/>
  <c r="Y34" s="1"/>
  <c r="S33"/>
  <c r="T33" s="1"/>
  <c r="Z33" s="1"/>
  <c r="S32"/>
  <c r="Y32" s="1"/>
  <c r="S31"/>
  <c r="T31" s="1"/>
  <c r="Z31" s="1"/>
  <c r="S30"/>
  <c r="Y30" s="1"/>
  <c r="S29"/>
  <c r="T29" s="1"/>
  <c r="Z29" s="1"/>
  <c r="S28"/>
  <c r="Y28" s="1"/>
  <c r="S27"/>
  <c r="Y27" s="1"/>
  <c r="S25"/>
  <c r="T25" s="1"/>
  <c r="Z25" s="1"/>
  <c r="S24"/>
  <c r="Y24" s="1"/>
  <c r="S23"/>
  <c r="Y23" s="1"/>
  <c r="S22"/>
  <c r="Y22" s="1"/>
  <c r="S21"/>
  <c r="T21" s="1"/>
  <c r="Z21" s="1"/>
  <c r="P90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0"/>
  <c r="P49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5"/>
  <c r="P24"/>
  <c r="P23"/>
  <c r="P22"/>
  <c r="P21"/>
  <c r="P19"/>
  <c r="M48"/>
  <c r="S48" s="1"/>
  <c r="M89"/>
  <c r="S89" s="1"/>
  <c r="T48" l="1"/>
  <c r="Z48" s="1"/>
  <c r="Y48"/>
  <c r="Y89"/>
  <c r="T89"/>
  <c r="Z89" s="1"/>
  <c r="T23"/>
  <c r="Z23" s="1"/>
  <c r="T75"/>
  <c r="Z75" s="1"/>
  <c r="T83"/>
  <c r="Z83" s="1"/>
  <c r="Y39"/>
  <c r="Y43"/>
  <c r="Y87"/>
  <c r="T22"/>
  <c r="Z22" s="1"/>
  <c r="T27"/>
  <c r="Z27" s="1"/>
  <c r="T78"/>
  <c r="Z78" s="1"/>
  <c r="T86"/>
  <c r="Z86" s="1"/>
  <c r="M88"/>
  <c r="P89"/>
  <c r="T30"/>
  <c r="Z30" s="1"/>
  <c r="T34"/>
  <c r="Z34" s="1"/>
  <c r="T38"/>
  <c r="Z38" s="1"/>
  <c r="T42"/>
  <c r="Z42" s="1"/>
  <c r="T46"/>
  <c r="Z46" s="1"/>
  <c r="T50"/>
  <c r="Z50" s="1"/>
  <c r="Y76"/>
  <c r="Y80"/>
  <c r="Y82"/>
  <c r="Y84"/>
  <c r="Y90"/>
  <c r="T79"/>
  <c r="Z79" s="1"/>
  <c r="Y31"/>
  <c r="Y35"/>
  <c r="M47"/>
  <c r="P48"/>
  <c r="M26" l="1"/>
  <c r="S47"/>
  <c r="P47"/>
  <c r="S88"/>
  <c r="P88"/>
  <c r="M51"/>
  <c r="M20" l="1"/>
  <c r="S51"/>
  <c r="P51"/>
  <c r="T47"/>
  <c r="Z47" s="1"/>
  <c r="Y47"/>
  <c r="T88"/>
  <c r="Z88" s="1"/>
  <c r="Y88"/>
  <c r="S26"/>
  <c r="P26"/>
  <c r="M18"/>
  <c r="M16" l="1"/>
  <c r="P16" s="1"/>
  <c r="P18"/>
  <c r="S18"/>
  <c r="T51"/>
  <c r="Z51" s="1"/>
  <c r="Y51"/>
  <c r="Y26"/>
  <c r="T26"/>
  <c r="Z26" s="1"/>
  <c r="S20"/>
  <c r="P20"/>
  <c r="Y18" l="1"/>
  <c r="T18"/>
  <c r="Z18" s="1"/>
  <c r="T20"/>
  <c r="Z20" s="1"/>
  <c r="Y20"/>
</calcChain>
</file>

<file path=xl/sharedStrings.xml><?xml version="1.0" encoding="utf-8"?>
<sst xmlns="http://schemas.openxmlformats.org/spreadsheetml/2006/main" count="326" uniqueCount="239">
  <si>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</si>
  <si>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</si>
  <si>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</si>
  <si>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Отклонение от плана финансирования по итогам отчетного периода</t>
  </si>
  <si>
    <t>Причины отклонений</t>
  </si>
  <si>
    <t>млн. рублей (с НДС)</t>
  </si>
  <si>
    <t>%</t>
  </si>
  <si>
    <t>План</t>
  </si>
  <si>
    <t>Факт</t>
  </si>
  <si>
    <t>ВСЕГО по инвестиционной программе, в том числе:</t>
  </si>
  <si>
    <t>Финансирование капитальных вложений, млн. рублей (с НДС)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</si>
  <si>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</si>
  <si>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</si>
  <si>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</si>
  <si>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</si>
  <si>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</si>
  <si>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Общий фактический объем финансирования, в том числе за счет:</t>
  </si>
  <si>
    <t>Г</t>
  </si>
  <si>
    <t>1.1</t>
  </si>
  <si>
    <t>1.2</t>
  </si>
  <si>
    <t>1.3</t>
  </si>
  <si>
    <t>1.4</t>
  </si>
  <si>
    <t>1.5</t>
  </si>
  <si>
    <t>Всего (год 2018)</t>
  </si>
  <si>
    <t>0</t>
  </si>
  <si>
    <t>МУП "Дюртюлинские Э и ТС"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</si>
  <si>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</si>
  <si>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</si>
  <si>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</si>
  <si>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</si>
  <si>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</si>
  <si>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</si>
  <si>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</si>
  <si>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</si>
  <si>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</si>
  <si>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</si>
  <si>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</si>
  <si>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</si>
  <si>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</si>
  <si>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</si>
  <si>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</si>
  <si>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</si>
  <si>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r>
      <t xml:space="preserve">Технологическое присоединение энергопринимающих устройств потребителей максимальной мощностью до 15 кВт включительно, всего </t>
    </r>
    <r>
      <rPr>
        <b/>
        <u/>
        <sz val="10"/>
        <rFont val="Times New Roman"/>
        <family val="1"/>
        <charset val="204"/>
      </rPr>
      <t>(класс напряжения НН 0,4кВ)</t>
    </r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</si>
  <si>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</si>
  <si>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</si>
  <si>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</si>
  <si>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</si>
  <si>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</si>
  <si>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</si>
  <si>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</si>
  <si>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</si>
  <si>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</si>
  <si>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</si>
  <si>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</si>
  <si>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</si>
  <si>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</si>
  <si>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</si>
  <si>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</si>
  <si>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</si>
  <si>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</si>
  <si>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</si>
  <si>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</si>
  <si>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</si>
  <si>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</si>
  <si>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</si>
  <si>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</si>
  <si>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</si>
  <si>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</si>
  <si>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1.1.4.1.1</t>
  </si>
  <si>
    <t>Строительство сетей электроснабжения части территории, ограниченной улицами Магистральная, Лесная ГП г.Дюртюли МР Дюртюлинский район РБ с установкой КТПН-400кВА -2 шт., ЛЭП 7,7 км</t>
  </si>
  <si>
    <t>I_1.1.4.1.1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</si>
  <si>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</si>
  <si>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</si>
  <si>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</si>
  <si>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</si>
  <si>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</si>
  <si>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1.2.1.1.1</t>
  </si>
  <si>
    <t>Реконструкция с заменой трансформатора 160 кВА на 250 кВА в ТП-1046 г.Дюртюли ул.Садовая</t>
  </si>
  <si>
    <t>Н_1.2.1.1.1</t>
  </si>
  <si>
    <t>1.2.1.1.2</t>
  </si>
  <si>
    <t>Реконструкция с заменой  трансформатора 160 кВА на 250 кВА в ТП-1091 г.Дюртюли ул.Октябрьская</t>
  </si>
  <si>
    <t>Н_1.2.1.1.2</t>
  </si>
  <si>
    <t>1.2.1.1.3</t>
  </si>
  <si>
    <t>Реконструкция с заменой  КТП-5006 с ТМ-250 кВА на КТПН с ТМГ-250 кВА в с.Семилетка</t>
  </si>
  <si>
    <t>Н_1.2.1.1.3</t>
  </si>
  <si>
    <t>1.2.1.1.4</t>
  </si>
  <si>
    <t>Реконструкция с заменой  КТП-5022 с ТМ-180 кВА на КТПН с ТМГ-250 кВА в с.Семилетка</t>
  </si>
  <si>
    <t>Н_1.2.1.1.4</t>
  </si>
  <si>
    <t>1.2.1.1.5</t>
  </si>
  <si>
    <t>Реконструкция с заменой  КТП-1021 с ТМ 160кВА на КТПН с ТМГ 250кВА г.Дюртюли ул. 70-лет Октября</t>
  </si>
  <si>
    <t>Н_1.2.1.1.5</t>
  </si>
  <si>
    <t>1.2.1.1.6</t>
  </si>
  <si>
    <t>Реконструкция с заменой  КТП-1014 с ТМ 250кВА на КТПН с ТМГ 250кВА г.Дюртюли (Сарманай)</t>
  </si>
  <si>
    <t>Н_1.2.1.1.6</t>
  </si>
  <si>
    <t>1.2.1.1.7</t>
  </si>
  <si>
    <t>Реконструкция с заменой КТП-1098 с ТМ 160кВА на КТПН с ТМГ 250кВА г.Дюртюли ул. Талалихина</t>
  </si>
  <si>
    <t>Н_1.2.1.1.7</t>
  </si>
  <si>
    <t>1.2.1.1.8</t>
  </si>
  <si>
    <t>Реконструкция с заменой  КТП-1090 с ТМ 160кВА на КТПН с ТМГ 250кВА г.Дюртюли ул.Маринеско</t>
  </si>
  <si>
    <t>Н_1.2.1.1.8</t>
  </si>
  <si>
    <t>1.2.1.1.9</t>
  </si>
  <si>
    <t>Реконструкция с заменой  КТП-1020 с ТМ 400кВА на КТПН с ТМГ 630кВА г.Дюртюли ул.Агидель</t>
  </si>
  <si>
    <t>Н_1.2.1.1.9</t>
  </si>
  <si>
    <t>1.2.1.1.10</t>
  </si>
  <si>
    <t>Реконструкция с заменой КТП-4650 с ТМ 100кВА на КТПН с ТМГ 160кВА с.Исмайлово</t>
  </si>
  <si>
    <t>Н_1.2.1.1.10</t>
  </si>
  <si>
    <t>1.2.1.1.11</t>
  </si>
  <si>
    <t>Реконструкция с заменой КТП-5014 с ТМ 250кВА на КТПН с ТМГ 400кВА с.Семилетка</t>
  </si>
  <si>
    <t>Н_1.2.1.1.11</t>
  </si>
  <si>
    <t>1.2.1.1.12</t>
  </si>
  <si>
    <t>Реконструкция ТП-5004 Замена 2-х трансформаторов  200 кВА на 250 кВА с.Семилетка</t>
  </si>
  <si>
    <t>Н_1.2.1.1.12</t>
  </si>
  <si>
    <t>1.2.1.1.13</t>
  </si>
  <si>
    <t>Реконструкция ТП-1017 Замена трансформатора  315 кВА на 400 кВА г. Дюртюли ул.Садовая</t>
  </si>
  <si>
    <t>Н_1.2.1.1.13</t>
  </si>
  <si>
    <t>1.2.1.1.14</t>
  </si>
  <si>
    <t>Реконструкция ТП-1023 Замена 2-х трансформаторов  160кВА на 250кВА г. Дюртюли ул.Мусина</t>
  </si>
  <si>
    <t>Н_1.2.1.1.14</t>
  </si>
  <si>
    <t>1.2.1.1.15</t>
  </si>
  <si>
    <t>Реконструкция ТП-1089 Замена 2-х трансформаторов  250КВА на 400КВА г. Дюртюли ул.Садовая</t>
  </si>
  <si>
    <t>Н_1.2.1.1.15</t>
  </si>
  <si>
    <t>1.2.1.1.16</t>
  </si>
  <si>
    <t>Реконструкция ТП-1005 Замена трансформатора  400КВА на 630КВА г. Дюртюли ул.Ленина 40</t>
  </si>
  <si>
    <t>Н_1.2.1.1.16</t>
  </si>
  <si>
    <t>1.2.1.1.17</t>
  </si>
  <si>
    <t>Реконструкция ТП-1070 Замена трансформатора  400КВА на 630КВА г. Дюртюли ул.Ленина</t>
  </si>
  <si>
    <t>Н_1.2.1.1.17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</si>
  <si>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</si>
  <si>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</si>
  <si>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</si>
  <si>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</si>
  <si>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</si>
  <si>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</si>
  <si>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1.2.2.1.1</t>
  </si>
  <si>
    <t>Реконструкция 2-х цепной ВЛ6кВ фид.16-14 и 16-07 с заменой неизолированного провода АС95 на КЛ-6кВ марки АСБ3х150, г. Дюртюли ул. Г.Шаймуратова -2,6 км</t>
  </si>
  <si>
    <t>Н_1.2.2.1.1</t>
  </si>
  <si>
    <t>1.2.2.1.2</t>
  </si>
  <si>
    <t>Реконструкция ВЛ-6 кВ 2х цепной фид.16-01 и 16-18 от опоры №42 до №63 на КЛ-6кВ марки АСБ 3х150 по ул.З.Зарипова -2,2 км</t>
  </si>
  <si>
    <t>Н_1.2.2.1.2</t>
  </si>
  <si>
    <t>1.2.2.1.3</t>
  </si>
  <si>
    <t>Реконструкция ВЛ-6 кВ  фид.19-19 ПС "Манчарово" с.Семилетка замена АС-70 на СИП 3 1х95- 3,4 км</t>
  </si>
  <si>
    <t>Н_1.2.2.1.3</t>
  </si>
  <si>
    <t>1.2.2.1.4</t>
  </si>
  <si>
    <t>Реконструкция КЛ-6кВ и 2БКТП 6/0,4 кВ с ТМГ 1000 кВа для электроснабжения 4-го микрорайона многоэтажной застройки и социальных объектов -1.1 км</t>
  </si>
  <si>
    <t>Н_1.2.2.1.4</t>
  </si>
  <si>
    <t>1.2.2.1.5</t>
  </si>
  <si>
    <t>Реконструкция 2х цепной ВЛ-6 кВ  фид.16-07 и 16-14 от ТП-1035 до ул.Матросова на КЛ-6кВ марки АСБ 3х150 по ул.Ленина -2,4 км</t>
  </si>
  <si>
    <t>Н_1.2.2.1.5</t>
  </si>
  <si>
    <t>1.2.2.1.6</t>
  </si>
  <si>
    <t>Реконструкция 2-х цепной ВЛ-6 кВ  фид.16-01 и 16-18 ПС "Дюртюли"от оп.№1 до оп.№42 замена АС-95 на СИП 3 1х120 - 4,2 км</t>
  </si>
  <si>
    <t>Н_1.2.2.1.6</t>
  </si>
  <si>
    <t>1.2.2.1.7</t>
  </si>
  <si>
    <t>Реконструкция ВЛ-6кВ резервное электроснабжение водозабора "Венеция" г.Дюртюли РБ-1, 1 км</t>
  </si>
  <si>
    <t>Н_1.2.2.1.7</t>
  </si>
  <si>
    <t>1.2.2.1.8</t>
  </si>
  <si>
    <t>Реконструкция 2-х цепной ВЛ-6 кВ  фид.16-07 и 16-14 ПС "Дюртюли"от оп.№1 до ул.Г.Шаймуратова замена АС-95 на СИП 3 1х120 -3,1 км</t>
  </si>
  <si>
    <t>Н_1.2.2.1.8</t>
  </si>
  <si>
    <t>1.2.2.1.9</t>
  </si>
  <si>
    <t>Реконструкция ВЛ-10 кВ с заменой  АС на СИП и существующих КТПН с. Москово с заменой КТПН с тМ-160 кВА на КТПН с ТМГ-250 кВА- 3 шт, замена ЛЭП на СИП -10,9 км</t>
  </si>
  <si>
    <t>Н_1.2.2.1.9</t>
  </si>
  <si>
    <t>1.2.2.1.10</t>
  </si>
  <si>
    <t>Реконструкция 2х цепной ВЛ-6 кВ  фид.17-16 и 17-08 на КЛ-6кВ марки АСБ 3х150 по ул.Матросова -3,2 км</t>
  </si>
  <si>
    <t>Н_1.2.2.1.10</t>
  </si>
  <si>
    <t>1.2.2.1.11</t>
  </si>
  <si>
    <t>Реконструкция  ВЛ-6 кВ  фид.20-12 ПС "Танып"от оп.№1 замена АС-70 на СИП 3 1х95 - 6,5 км</t>
  </si>
  <si>
    <t>Н_1.2.2.1.11</t>
  </si>
  <si>
    <t>1.2.2.1.12</t>
  </si>
  <si>
    <t>Реконструкция КЛ-6кВ и 2БКТП 6/0,4 кВ с ТМГ 1000 кВа для электроснабжения 3-го микрорайона многоэтажной застройки и социальных объектов (2БКТП- 1 шт, КЛ-6 кВ - 1,06 км)</t>
  </si>
  <si>
    <t>Н_1.2.2.1.12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</si>
  <si>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</si>
  <si>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</si>
  <si>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</si>
  <si>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</si>
  <si>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</si>
  <si>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</si>
  <si>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1.2.3.1.1</t>
  </si>
  <si>
    <t>Программа развития средств учета и контроля электроэнергии (Приборы учета с АСКУЭ- 4006 шт)</t>
  </si>
  <si>
    <t>Н_1.2.3.1.1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</si>
  <si>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</si>
  <si>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</si>
  <si>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</si>
  <si>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</si>
  <si>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</si>
  <si>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</si>
  <si>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</si>
  <si>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</si>
  <si>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</si>
  <si>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</si>
  <si>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</si>
  <si>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</si>
  <si>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</si>
  <si>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</si>
  <si>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</si>
  <si>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</si>
  <si>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</si>
  <si>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</si>
  <si>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</si>
  <si>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</si>
  <si>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</si>
  <si>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</si>
  <si>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</si>
  <si>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</si>
  <si>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</si>
  <si>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</si>
  <si>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</si>
  <si>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</si>
  <si>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</si>
  <si>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1.6.1</t>
  </si>
  <si>
    <t>Покупка: Вахтовый автобус ПАЗ 32053</t>
  </si>
  <si>
    <t>Н_1.6.1</t>
  </si>
  <si>
    <t>1.6.2</t>
  </si>
  <si>
    <t xml:space="preserve">Покупка:Кран-гидроманипулятор на базе Камаз </t>
  </si>
  <si>
    <t>Н_1.6.2</t>
  </si>
  <si>
    <t>1.6.3</t>
  </si>
  <si>
    <t>Покупка:Бортовой автомобиль-тягач       Камаз-53212</t>
  </si>
  <si>
    <t>Н_1.6.3</t>
  </si>
  <si>
    <t>1.6.4</t>
  </si>
  <si>
    <t>Покупка:Автоподъемник АПТ-17Э -2 шт</t>
  </si>
  <si>
    <t>Н_1.6.4</t>
  </si>
  <si>
    <t>1.6.5</t>
  </si>
  <si>
    <t>Покупка:Станция передвижная электротехническая испытательно-измерительная СПЭИИ с приборами для испытания кабелей сшитого полиэтилена</t>
  </si>
  <si>
    <t>Н_1.6.5</t>
  </si>
  <si>
    <t>1.6.6</t>
  </si>
  <si>
    <t xml:space="preserve">Покупка: Погрузчик- экскаватор цепной ЭТЦ-1690 </t>
  </si>
  <si>
    <t>Н_1.6.6</t>
  </si>
  <si>
    <r>
      <t xml:space="preserve">1.1.1.1                             </t>
    </r>
    <r>
      <rPr>
        <b/>
        <u/>
        <sz val="10"/>
        <rFont val="Times New Roman"/>
        <family val="1"/>
        <charset val="204"/>
      </rPr>
      <t>2017г. Класс напряжения НН</t>
    </r>
  </si>
  <si>
    <r>
      <t xml:space="preserve">1.1.1.1                             </t>
    </r>
    <r>
      <rPr>
        <b/>
        <u/>
        <sz val="10"/>
        <rFont val="Times New Roman"/>
        <family val="1"/>
        <charset val="204"/>
      </rPr>
      <t>2018г. Класс напряжения НН</t>
    </r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</si>
  <si>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</si>
  <si>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r>
      <t xml:space="preserve">1.1.1.1                             </t>
    </r>
    <r>
      <rPr>
        <b/>
        <u/>
        <sz val="10"/>
        <rFont val="Times New Roman"/>
        <family val="1"/>
        <charset val="204"/>
      </rPr>
      <t>2019г. Класс напряжения НН</t>
    </r>
  </si>
  <si>
    <r>
      <t xml:space="preserve">1.1.1.1                             </t>
    </r>
    <r>
      <rPr>
        <b/>
        <u/>
        <sz val="10"/>
        <rFont val="Times New Roman"/>
        <family val="1"/>
        <charset val="204"/>
      </rPr>
      <t>2020 г. Класс напряжения НН</t>
    </r>
  </si>
  <si>
    <r>
      <t xml:space="preserve">1.1.1.1                             </t>
    </r>
    <r>
      <rPr>
        <b/>
        <u/>
        <sz val="10"/>
        <rFont val="Times New Roman"/>
        <family val="1"/>
        <charset val="204"/>
      </rPr>
      <t>2021 г. Класс напряжения НН</t>
    </r>
  </si>
  <si>
    <r>
      <t xml:space="preserve">По результатам проведения аукциона по объекту "Строительство сетей электроснабжения части территории, ограниченной улицами Магистральная, Лесная ГП г.Дюртюли МР Дюртюлинский район"                         произведено перераспределение средств между объектами  </t>
    </r>
    <r>
      <rPr>
        <b/>
        <u/>
        <sz val="10"/>
        <color rgb="FF222222"/>
        <rFont val="Times New Roman"/>
        <family val="1"/>
        <charset val="204"/>
      </rPr>
      <t>без изменения (без отклонения) общего плана финансирования ИПР за 2018г.</t>
    </r>
  </si>
  <si>
    <t>Оценка полной стоимости инвестиционного проекта в прогнозных ценах соответствующих лет, млн. рублей ( с НДС)</t>
  </si>
  <si>
    <t xml:space="preserve">Оценка полной стоимости инвестиционного проекта в соответствии с укрупненными нормативами типовых технологических решенийкапитального строительства объектов электроэнергетики, млн. рублей ( с НДС) </t>
  </si>
  <si>
    <t>Фактический объем финансирования капитальных вложений на 01.01.2018 года, млн. рублей ( с НДС)</t>
  </si>
  <si>
    <t>Остаток финансирования капитальных вложений на 01.01.2018 года в прогнозных ценах соответствующих лет, млн. рублей ( с НДС)</t>
  </si>
  <si>
    <r>
      <t xml:space="preserve">Форма 1. Отчет об исполнении плана финансирования  капитальных вложений по источникам финансирования инвестиционных проектов инвестиционной программы (годовой)
                         за  2018 год
Отчет о реализации инвестиционной программы </t>
    </r>
    <r>
      <rPr>
        <b/>
        <u/>
        <sz val="12"/>
        <color theme="1"/>
        <rFont val="Times New Roman"/>
        <family val="1"/>
        <charset val="204"/>
      </rPr>
      <t xml:space="preserve">МУП Дюртюлинские электрические и тепловые сети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полное наименование субъекта электроэнергетики
Год раскрытия информации: 2018 год
Утвержденные плановые значения показателей приведены в соответствии </t>
    </r>
    <r>
      <rPr>
        <b/>
        <u/>
        <sz val="12"/>
        <color theme="1"/>
        <rFont val="Times New Roman"/>
        <family val="1"/>
        <charset val="204"/>
      </rPr>
      <t>с приказом Минпрома РБ № 353-О от 27.12.2016 г., №286-О от 16.11.2018 г.</t>
    </r>
    <r>
      <rPr>
        <b/>
        <sz val="12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  </r>
  </si>
  <si>
    <t>Приложение N 1
к приказу Минэнерго России
от 25 апреля 2018 г. N 320</t>
  </si>
  <si>
    <t>Остаток финансирования капитальных вложений на 01.01.2019 года в прогнозных ценах соответствующих лет, млн. рублей ( с НДС)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</si>
</sst>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2222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Helv"/>
      <charset val="204"/>
    </font>
    <font>
      <b/>
      <sz val="10"/>
      <color rgb="FF22222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rgb="FF22222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49" fontId="5" fillId="0" borderId="12" xfId="3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 wrapText="1"/>
    </xf>
    <xf numFmtId="49" fontId="4" fillId="0" borderId="12" xfId="3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5" fillId="0" borderId="16" xfId="3" applyNumberFormat="1" applyFont="1" applyFill="1" applyBorder="1" applyAlignment="1">
      <alignment horizontal="center" vertical="center" wrapText="1"/>
    </xf>
    <xf numFmtId="49" fontId="4" fillId="0" borderId="16" xfId="3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3" fillId="0" borderId="0" xfId="2" applyNumberFormat="1" applyFont="1" applyAlignment="1">
      <alignment vertical="center" wrapText="1"/>
    </xf>
    <xf numFmtId="164" fontId="4" fillId="0" borderId="17" xfId="2" applyNumberFormat="1" applyFont="1" applyBorder="1" applyAlignment="1">
      <alignment vertical="center" wrapText="1"/>
    </xf>
    <xf numFmtId="164" fontId="0" fillId="0" borderId="0" xfId="2" applyNumberFormat="1" applyFont="1" applyAlignment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13" fillId="0" borderId="12" xfId="0" applyFont="1" applyBorder="1"/>
    <xf numFmtId="0" fontId="13" fillId="0" borderId="12" xfId="0" applyFont="1" applyFill="1" applyBorder="1"/>
    <xf numFmtId="4" fontId="4" fillId="0" borderId="12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4" fillId="0" borderId="19" xfId="4" applyFont="1" applyFill="1" applyBorder="1" applyAlignment="1">
      <alignment horizontal="justify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2" fontId="12" fillId="2" borderId="12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5">
    <cellStyle name="Обычный" xfId="0" builtinId="0"/>
    <cellStyle name="Обычный 3" xfId="3"/>
    <cellStyle name="Обычный 7" xfId="1"/>
    <cellStyle name="Обычный_вэ 1 1 ++++ 11 03 2011 (2)" xfId="4"/>
    <cellStyle name="Финансовый" xfId="2" builtinId="3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2"/>
  <sheetViews>
    <sheetView tabSelected="1" zoomScale="78" zoomScaleNormal="78" workbookViewId="0">
      <selection activeCell="Z18" sqref="Z18"/>
    </sheetView>
  </sheetViews>
  <sheetFormatPr defaultRowHeight="15"/>
  <cols>
    <col min="1" max="1" width="15" style="1" customWidth="1"/>
    <col min="2" max="2" width="30" customWidth="1"/>
    <col min="3" max="7" width="14.85546875" style="1" customWidth="1"/>
    <col min="8" max="8" width="14.140625" customWidth="1"/>
    <col min="9" max="9" width="14.5703125" customWidth="1"/>
    <col min="10" max="10" width="14.140625" customWidth="1"/>
    <col min="11" max="11" width="21" customWidth="1"/>
    <col min="12" max="12" width="17" customWidth="1"/>
    <col min="13" max="13" width="16.140625" customWidth="1"/>
    <col min="14" max="14" width="14.5703125" customWidth="1"/>
    <col min="15" max="16" width="19.42578125" customWidth="1"/>
    <col min="17" max="18" width="18.28515625" customWidth="1"/>
    <col min="20" max="20" width="9.42578125" style="24" bestFit="1" customWidth="1"/>
    <col min="22" max="22" width="16" customWidth="1"/>
    <col min="25" max="25" width="10.7109375" customWidth="1"/>
    <col min="26" max="26" width="14.140625" bestFit="1" customWidth="1"/>
    <col min="29" max="29" width="30.140625" customWidth="1"/>
  </cols>
  <sheetData>
    <row r="1" spans="1:29" ht="18" customHeight="1">
      <c r="A1" s="54" t="s">
        <v>236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44" t="s">
        <v>237</v>
      </c>
      <c r="AB1" s="44"/>
      <c r="AC1" s="44"/>
    </row>
    <row r="2" spans="1:29" ht="1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4"/>
      <c r="AB2" s="44"/>
      <c r="AC2" s="44"/>
    </row>
    <row r="3" spans="1:29" ht="1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44"/>
      <c r="AB3" s="44"/>
      <c r="AC3" s="44"/>
    </row>
    <row r="4" spans="1:29" ht="1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9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9" ht="1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9" ht="1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9" ht="1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9" ht="15.7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2"/>
      <c r="U9" s="2"/>
      <c r="V9" s="2"/>
      <c r="W9" s="3"/>
      <c r="X9" s="3"/>
      <c r="Y9" s="3"/>
    </row>
    <row r="10" spans="1:29" ht="15.75" thickBot="1">
      <c r="A10" s="38" t="s">
        <v>0</v>
      </c>
      <c r="B10" s="38" t="s">
        <v>1</v>
      </c>
      <c r="C10" s="38" t="s">
        <v>2</v>
      </c>
      <c r="D10" s="38" t="s">
        <v>232</v>
      </c>
      <c r="E10" s="38" t="s">
        <v>233</v>
      </c>
      <c r="F10" s="38" t="s">
        <v>234</v>
      </c>
      <c r="G10" s="38" t="s">
        <v>235</v>
      </c>
      <c r="H10" s="45" t="s">
        <v>10</v>
      </c>
      <c r="I10" s="46"/>
      <c r="J10" s="46"/>
      <c r="K10" s="46"/>
      <c r="L10" s="46"/>
      <c r="M10" s="46"/>
      <c r="N10" s="46"/>
      <c r="O10" s="46"/>
      <c r="P10" s="46"/>
      <c r="Q10" s="47"/>
      <c r="R10" s="38" t="s">
        <v>238</v>
      </c>
      <c r="S10" s="48" t="s">
        <v>3</v>
      </c>
      <c r="T10" s="49"/>
      <c r="U10" s="49"/>
      <c r="V10" s="49"/>
      <c r="W10" s="49"/>
      <c r="X10" s="49"/>
      <c r="Y10" s="49"/>
      <c r="Z10" s="49"/>
      <c r="AA10" s="49"/>
      <c r="AB10" s="50"/>
      <c r="AC10" s="38" t="s">
        <v>4</v>
      </c>
    </row>
    <row r="11" spans="1:29" ht="15.75" thickBot="1">
      <c r="A11" s="39"/>
      <c r="B11" s="39"/>
      <c r="C11" s="39"/>
      <c r="D11" s="39"/>
      <c r="E11" s="39"/>
      <c r="F11" s="39"/>
      <c r="G11" s="39"/>
      <c r="H11" s="45" t="s">
        <v>23</v>
      </c>
      <c r="I11" s="46"/>
      <c r="J11" s="46"/>
      <c r="K11" s="46"/>
      <c r="L11" s="46"/>
      <c r="M11" s="46"/>
      <c r="N11" s="46"/>
      <c r="O11" s="46"/>
      <c r="P11" s="46"/>
      <c r="Q11" s="47"/>
      <c r="R11" s="39"/>
      <c r="S11" s="51"/>
      <c r="T11" s="52"/>
      <c r="U11" s="52"/>
      <c r="V11" s="52"/>
      <c r="W11" s="52"/>
      <c r="X11" s="52"/>
      <c r="Y11" s="52"/>
      <c r="Z11" s="52"/>
      <c r="AA11" s="52"/>
      <c r="AB11" s="53"/>
      <c r="AC11" s="39"/>
    </row>
    <row r="12" spans="1:29" ht="60.75" customHeight="1" thickBot="1">
      <c r="A12" s="39"/>
      <c r="B12" s="39"/>
      <c r="C12" s="39"/>
      <c r="D12" s="39"/>
      <c r="E12" s="39"/>
      <c r="F12" s="39"/>
      <c r="G12" s="39"/>
      <c r="H12" s="45" t="s">
        <v>7</v>
      </c>
      <c r="I12" s="46"/>
      <c r="J12" s="46"/>
      <c r="K12" s="46"/>
      <c r="L12" s="47"/>
      <c r="M12" s="45" t="s">
        <v>8</v>
      </c>
      <c r="N12" s="46"/>
      <c r="O12" s="46"/>
      <c r="P12" s="46"/>
      <c r="Q12" s="47"/>
      <c r="R12" s="39"/>
      <c r="S12" s="48" t="s">
        <v>11</v>
      </c>
      <c r="T12" s="50"/>
      <c r="U12" s="48" t="s">
        <v>12</v>
      </c>
      <c r="V12" s="50"/>
      <c r="W12" s="48" t="s">
        <v>13</v>
      </c>
      <c r="X12" s="50"/>
      <c r="Y12" s="48" t="s">
        <v>14</v>
      </c>
      <c r="Z12" s="50"/>
      <c r="AA12" s="48" t="s">
        <v>15</v>
      </c>
      <c r="AB12" s="50"/>
      <c r="AC12" s="39"/>
    </row>
    <row r="13" spans="1:29" ht="168.75" customHeight="1" thickBot="1">
      <c r="A13" s="39"/>
      <c r="B13" s="39"/>
      <c r="C13" s="39"/>
      <c r="D13" s="39"/>
      <c r="E13" s="39"/>
      <c r="F13" s="39"/>
      <c r="G13" s="39"/>
      <c r="H13" s="38" t="s">
        <v>11</v>
      </c>
      <c r="I13" s="38" t="s">
        <v>12</v>
      </c>
      <c r="J13" s="38" t="s">
        <v>13</v>
      </c>
      <c r="K13" s="38" t="s">
        <v>14</v>
      </c>
      <c r="L13" s="38" t="s">
        <v>15</v>
      </c>
      <c r="M13" s="38" t="s">
        <v>16</v>
      </c>
      <c r="N13" s="38" t="s">
        <v>12</v>
      </c>
      <c r="O13" s="38" t="s">
        <v>13</v>
      </c>
      <c r="P13" s="38" t="s">
        <v>14</v>
      </c>
      <c r="Q13" s="38" t="s">
        <v>15</v>
      </c>
      <c r="R13" s="39"/>
      <c r="S13" s="51"/>
      <c r="T13" s="53"/>
      <c r="U13" s="51"/>
      <c r="V13" s="53"/>
      <c r="W13" s="51"/>
      <c r="X13" s="53"/>
      <c r="Y13" s="51"/>
      <c r="Z13" s="53"/>
      <c r="AA13" s="51"/>
      <c r="AB13" s="53"/>
      <c r="AC13" s="39"/>
    </row>
    <row r="14" spans="1:29" ht="39" thickBot="1">
      <c r="A14" s="39"/>
      <c r="B14" s="39"/>
      <c r="C14" s="39"/>
      <c r="D14" s="40"/>
      <c r="E14" s="40"/>
      <c r="F14" s="40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5" t="s">
        <v>5</v>
      </c>
      <c r="T14" s="21" t="s">
        <v>6</v>
      </c>
      <c r="U14" s="5" t="s">
        <v>5</v>
      </c>
      <c r="V14" s="5" t="s">
        <v>6</v>
      </c>
      <c r="W14" s="5" t="s">
        <v>5</v>
      </c>
      <c r="X14" s="5" t="s">
        <v>6</v>
      </c>
      <c r="Y14" s="5" t="s">
        <v>5</v>
      </c>
      <c r="Z14" s="5" t="s">
        <v>6</v>
      </c>
      <c r="AA14" s="5" t="s">
        <v>5</v>
      </c>
      <c r="AB14" s="5" t="s">
        <v>6</v>
      </c>
      <c r="AC14" s="39"/>
    </row>
    <row r="15" spans="1:29" ht="15.75" thickBot="1">
      <c r="A15" s="6">
        <v>1</v>
      </c>
      <c r="B15" s="7">
        <v>2</v>
      </c>
      <c r="C15" s="19">
        <v>3</v>
      </c>
      <c r="D15" s="19">
        <v>4</v>
      </c>
      <c r="E15" s="19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19">
        <v>12</v>
      </c>
      <c r="M15" s="19">
        <v>13</v>
      </c>
      <c r="N15" s="19">
        <v>14</v>
      </c>
      <c r="O15" s="19">
        <v>15</v>
      </c>
      <c r="P15" s="19">
        <v>16</v>
      </c>
      <c r="Q15" s="19">
        <v>17</v>
      </c>
      <c r="R15" s="19">
        <v>18</v>
      </c>
      <c r="S15" s="19">
        <v>19</v>
      </c>
      <c r="T15" s="23">
        <v>20</v>
      </c>
      <c r="U15" s="19">
        <v>21</v>
      </c>
      <c r="V15" s="19">
        <v>22</v>
      </c>
      <c r="W15" s="19">
        <v>23</v>
      </c>
      <c r="X15" s="19">
        <v>24</v>
      </c>
      <c r="Y15" s="19">
        <v>25</v>
      </c>
      <c r="Z15" s="19">
        <v>26</v>
      </c>
      <c r="AA15" s="19">
        <v>27</v>
      </c>
      <c r="AB15" s="19">
        <v>28</v>
      </c>
      <c r="AC15" s="20">
        <v>29</v>
      </c>
    </row>
    <row r="16" spans="1:29" ht="34.5" customHeight="1">
      <c r="A16" s="11" t="s">
        <v>24</v>
      </c>
      <c r="B16" s="12" t="s">
        <v>9</v>
      </c>
      <c r="C16" s="12" t="s">
        <v>17</v>
      </c>
      <c r="D16" s="13">
        <v>146.81</v>
      </c>
      <c r="E16" s="13">
        <v>146.81</v>
      </c>
      <c r="F16" s="13">
        <v>7.75</v>
      </c>
      <c r="G16" s="33">
        <v>139.06</v>
      </c>
      <c r="H16" s="13">
        <v>10.28</v>
      </c>
      <c r="I16" s="28">
        <v>0</v>
      </c>
      <c r="J16" s="28">
        <v>0</v>
      </c>
      <c r="K16" s="13">
        <v>10.28</v>
      </c>
      <c r="L16" s="28">
        <v>0</v>
      </c>
      <c r="M16" s="13">
        <f>M18+M20</f>
        <v>10.280000000000001</v>
      </c>
      <c r="N16" s="28">
        <v>0</v>
      </c>
      <c r="O16" s="28">
        <v>0</v>
      </c>
      <c r="P16" s="13">
        <f>M16</f>
        <v>10.280000000000001</v>
      </c>
      <c r="Q16" s="28">
        <v>0</v>
      </c>
      <c r="R16" s="28">
        <f>G16-M16</f>
        <v>128.78</v>
      </c>
      <c r="S16" s="28">
        <v>0</v>
      </c>
      <c r="T16" s="32">
        <v>0</v>
      </c>
      <c r="U16" s="28">
        <v>0</v>
      </c>
      <c r="V16" s="28">
        <v>0</v>
      </c>
      <c r="W16" s="28">
        <v>0</v>
      </c>
      <c r="X16" s="28">
        <v>0</v>
      </c>
      <c r="Y16" s="28">
        <f>S16</f>
        <v>0</v>
      </c>
      <c r="Z16" s="32">
        <f>T16</f>
        <v>0</v>
      </c>
      <c r="AA16" s="28">
        <v>0</v>
      </c>
      <c r="AB16" s="28">
        <v>0</v>
      </c>
      <c r="AC16" s="41" t="s">
        <v>231</v>
      </c>
    </row>
    <row r="17" spans="1:29" ht="32.25" hidden="1" customHeight="1">
      <c r="A17" s="11"/>
      <c r="B17" s="12" t="s">
        <v>25</v>
      </c>
      <c r="C17" s="12"/>
      <c r="D17" s="13">
        <v>146.81</v>
      </c>
      <c r="E17" s="13">
        <v>146.81</v>
      </c>
      <c r="F17" s="13">
        <v>7.75</v>
      </c>
      <c r="G17" s="33">
        <v>139.06</v>
      </c>
      <c r="H17" s="13">
        <v>10.28</v>
      </c>
      <c r="I17" s="4"/>
      <c r="J17" s="4"/>
      <c r="K17" s="13">
        <v>10.28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/>
      <c r="S17" s="28">
        <v>0</v>
      </c>
      <c r="T17" s="32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32">
        <v>0</v>
      </c>
      <c r="AA17" s="28">
        <v>0</v>
      </c>
      <c r="AB17" s="28">
        <v>0</v>
      </c>
      <c r="AC17" s="42"/>
    </row>
    <row r="18" spans="1:29" ht="25.5">
      <c r="A18" s="11" t="s">
        <v>26</v>
      </c>
      <c r="B18" s="12" t="s">
        <v>27</v>
      </c>
      <c r="C18" s="12" t="s">
        <v>17</v>
      </c>
      <c r="D18" s="13">
        <v>9.84</v>
      </c>
      <c r="E18" s="13">
        <v>9.84</v>
      </c>
      <c r="F18" s="13">
        <v>0</v>
      </c>
      <c r="G18" s="33">
        <v>9.84</v>
      </c>
      <c r="H18" s="13">
        <v>9.84</v>
      </c>
      <c r="I18" s="28">
        <v>0</v>
      </c>
      <c r="J18" s="28">
        <v>0</v>
      </c>
      <c r="K18" s="13">
        <v>9.84</v>
      </c>
      <c r="L18" s="28">
        <v>0</v>
      </c>
      <c r="M18" s="28">
        <f>M26</f>
        <v>8.32</v>
      </c>
      <c r="N18" s="28">
        <v>0</v>
      </c>
      <c r="O18" s="28">
        <v>0</v>
      </c>
      <c r="P18" s="13">
        <f t="shared" ref="P18:P81" si="0">M18</f>
        <v>8.32</v>
      </c>
      <c r="Q18" s="28">
        <v>0</v>
      </c>
      <c r="R18" s="28">
        <f t="shared" ref="R18:R81" si="1">G18-M18</f>
        <v>1.5199999999999996</v>
      </c>
      <c r="S18" s="28">
        <f>M18-H18</f>
        <v>-1.5199999999999996</v>
      </c>
      <c r="T18" s="32">
        <f>S18/H18*100</f>
        <v>-15.44715447154471</v>
      </c>
      <c r="U18" s="28">
        <v>0</v>
      </c>
      <c r="V18" s="28">
        <v>0</v>
      </c>
      <c r="W18" s="28">
        <v>0</v>
      </c>
      <c r="X18" s="28">
        <v>0</v>
      </c>
      <c r="Y18" s="28">
        <f t="shared" ref="Y18:Y81" si="2">S18</f>
        <v>-1.5199999999999996</v>
      </c>
      <c r="Z18" s="32">
        <f t="shared" ref="Z18:Z81" si="3">T18</f>
        <v>-15.44715447154471</v>
      </c>
      <c r="AA18" s="28">
        <v>0</v>
      </c>
      <c r="AB18" s="28">
        <v>0</v>
      </c>
      <c r="AC18" s="42"/>
    </row>
    <row r="19" spans="1:29" ht="15" hidden="1" customHeight="1">
      <c r="A19" s="11"/>
      <c r="B19" s="12" t="s">
        <v>25</v>
      </c>
      <c r="C19" s="12"/>
      <c r="D19" s="13">
        <v>0</v>
      </c>
      <c r="E19" s="13">
        <v>0</v>
      </c>
      <c r="F19" s="13">
        <v>0</v>
      </c>
      <c r="G19" s="33">
        <v>0</v>
      </c>
      <c r="H19" s="13">
        <v>0</v>
      </c>
      <c r="I19" s="28">
        <v>0</v>
      </c>
      <c r="J19" s="28">
        <v>0</v>
      </c>
      <c r="K19" s="13">
        <v>0</v>
      </c>
      <c r="L19" s="28">
        <v>0</v>
      </c>
      <c r="M19" s="28">
        <v>0</v>
      </c>
      <c r="N19" s="28">
        <v>0</v>
      </c>
      <c r="O19" s="28">
        <v>0</v>
      </c>
      <c r="P19" s="13">
        <f t="shared" si="0"/>
        <v>0</v>
      </c>
      <c r="Q19" s="28">
        <v>0</v>
      </c>
      <c r="R19" s="28">
        <f t="shared" si="1"/>
        <v>0</v>
      </c>
      <c r="S19" s="28">
        <v>0</v>
      </c>
      <c r="T19" s="32">
        <v>0</v>
      </c>
      <c r="U19" s="28">
        <v>0</v>
      </c>
      <c r="V19" s="28">
        <v>0</v>
      </c>
      <c r="W19" s="28">
        <v>0</v>
      </c>
      <c r="X19" s="28">
        <v>0</v>
      </c>
      <c r="Y19" s="28">
        <f t="shared" si="2"/>
        <v>0</v>
      </c>
      <c r="Z19" s="32">
        <f t="shared" si="3"/>
        <v>0</v>
      </c>
      <c r="AA19" s="28">
        <v>0</v>
      </c>
      <c r="AB19" s="28">
        <v>0</v>
      </c>
      <c r="AC19" s="42"/>
    </row>
    <row r="20" spans="1:29" ht="38.25">
      <c r="A20" s="11" t="s">
        <v>28</v>
      </c>
      <c r="B20" s="12" t="s">
        <v>29</v>
      </c>
      <c r="C20" s="12" t="s">
        <v>17</v>
      </c>
      <c r="D20" s="13">
        <v>118.42</v>
      </c>
      <c r="E20" s="13">
        <v>118.42</v>
      </c>
      <c r="F20" s="13">
        <v>7.75</v>
      </c>
      <c r="G20" s="33">
        <v>110.67</v>
      </c>
      <c r="H20" s="14">
        <v>0.44</v>
      </c>
      <c r="I20" s="28">
        <v>0</v>
      </c>
      <c r="J20" s="28">
        <v>0</v>
      </c>
      <c r="K20" s="14">
        <v>0.44</v>
      </c>
      <c r="L20" s="28">
        <v>0</v>
      </c>
      <c r="M20" s="28">
        <f>M51</f>
        <v>1.96</v>
      </c>
      <c r="N20" s="28">
        <v>0</v>
      </c>
      <c r="O20" s="28">
        <v>0</v>
      </c>
      <c r="P20" s="13">
        <f t="shared" si="0"/>
        <v>1.96</v>
      </c>
      <c r="Q20" s="28">
        <v>0</v>
      </c>
      <c r="R20" s="28">
        <f t="shared" si="1"/>
        <v>108.71000000000001</v>
      </c>
      <c r="S20" s="28">
        <f t="shared" ref="S20:S83" si="4">M20-H20</f>
        <v>1.52</v>
      </c>
      <c r="T20" s="32">
        <f t="shared" ref="T20:T83" si="5">S20/H20*100</f>
        <v>345.45454545454544</v>
      </c>
      <c r="U20" s="28">
        <v>0</v>
      </c>
      <c r="V20" s="28">
        <v>0</v>
      </c>
      <c r="W20" s="28">
        <v>0</v>
      </c>
      <c r="X20" s="28">
        <v>0</v>
      </c>
      <c r="Y20" s="28">
        <f t="shared" si="2"/>
        <v>1.52</v>
      </c>
      <c r="Z20" s="32">
        <f t="shared" si="3"/>
        <v>345.45454545454544</v>
      </c>
      <c r="AA20" s="28">
        <v>0</v>
      </c>
      <c r="AB20" s="28">
        <v>0</v>
      </c>
      <c r="AC20" s="42"/>
    </row>
    <row r="21" spans="1:29" ht="76.5" hidden="1" customHeight="1">
      <c r="A21" s="11" t="s">
        <v>30</v>
      </c>
      <c r="B21" s="12" t="s">
        <v>31</v>
      </c>
      <c r="C21" s="12" t="s">
        <v>17</v>
      </c>
      <c r="D21" s="13">
        <v>0</v>
      </c>
      <c r="E21" s="13">
        <v>0</v>
      </c>
      <c r="F21" s="13">
        <v>0</v>
      </c>
      <c r="G21" s="33">
        <v>0</v>
      </c>
      <c r="H21" s="13">
        <v>0</v>
      </c>
      <c r="I21" s="28">
        <v>0</v>
      </c>
      <c r="J21" s="28">
        <v>0</v>
      </c>
      <c r="K21" s="13">
        <v>0</v>
      </c>
      <c r="L21" s="28">
        <v>0</v>
      </c>
      <c r="M21" s="28">
        <v>0</v>
      </c>
      <c r="N21" s="28">
        <v>0</v>
      </c>
      <c r="O21" s="28">
        <v>0</v>
      </c>
      <c r="P21" s="13">
        <f t="shared" si="0"/>
        <v>0</v>
      </c>
      <c r="Q21" s="28">
        <v>0</v>
      </c>
      <c r="R21" s="28">
        <f t="shared" si="1"/>
        <v>0</v>
      </c>
      <c r="S21" s="28">
        <f t="shared" si="4"/>
        <v>0</v>
      </c>
      <c r="T21" s="32" t="e">
        <f t="shared" si="5"/>
        <v>#DIV/0!</v>
      </c>
      <c r="U21" s="28">
        <v>0</v>
      </c>
      <c r="V21" s="28">
        <v>0</v>
      </c>
      <c r="W21" s="28">
        <v>0</v>
      </c>
      <c r="X21" s="28">
        <v>0</v>
      </c>
      <c r="Y21" s="28">
        <f t="shared" si="2"/>
        <v>0</v>
      </c>
      <c r="Z21" s="32" t="e">
        <f t="shared" si="3"/>
        <v>#DIV/0!</v>
      </c>
      <c r="AA21" s="28">
        <v>0</v>
      </c>
      <c r="AB21" s="28">
        <v>0</v>
      </c>
      <c r="AC21" s="42"/>
    </row>
    <row r="22" spans="1:29" ht="38.25" hidden="1" customHeight="1">
      <c r="A22" s="11" t="s">
        <v>32</v>
      </c>
      <c r="B22" s="12" t="s">
        <v>33</v>
      </c>
      <c r="C22" s="12" t="s">
        <v>17</v>
      </c>
      <c r="D22" s="13">
        <v>0</v>
      </c>
      <c r="E22" s="13">
        <v>0</v>
      </c>
      <c r="F22" s="13">
        <v>0</v>
      </c>
      <c r="G22" s="33">
        <v>0</v>
      </c>
      <c r="H22" s="13">
        <v>0</v>
      </c>
      <c r="I22" s="28">
        <v>0</v>
      </c>
      <c r="J22" s="28">
        <v>0</v>
      </c>
      <c r="K22" s="13">
        <v>0</v>
      </c>
      <c r="L22" s="28">
        <v>0</v>
      </c>
      <c r="M22" s="28">
        <v>0</v>
      </c>
      <c r="N22" s="28">
        <v>0</v>
      </c>
      <c r="O22" s="28">
        <v>0</v>
      </c>
      <c r="P22" s="13">
        <f t="shared" si="0"/>
        <v>0</v>
      </c>
      <c r="Q22" s="28">
        <v>0</v>
      </c>
      <c r="R22" s="28">
        <f t="shared" si="1"/>
        <v>0</v>
      </c>
      <c r="S22" s="28">
        <f t="shared" si="4"/>
        <v>0</v>
      </c>
      <c r="T22" s="32" t="e">
        <f t="shared" si="5"/>
        <v>#DIV/0!</v>
      </c>
      <c r="U22" s="28">
        <v>0</v>
      </c>
      <c r="V22" s="28">
        <v>0</v>
      </c>
      <c r="W22" s="28">
        <v>0</v>
      </c>
      <c r="X22" s="28">
        <v>0</v>
      </c>
      <c r="Y22" s="28">
        <f t="shared" si="2"/>
        <v>0</v>
      </c>
      <c r="Z22" s="32" t="e">
        <f t="shared" si="3"/>
        <v>#DIV/0!</v>
      </c>
      <c r="AA22" s="28">
        <v>0</v>
      </c>
      <c r="AB22" s="28">
        <v>0</v>
      </c>
      <c r="AC22" s="42"/>
    </row>
    <row r="23" spans="1:29" ht="41.25" hidden="1" customHeight="1">
      <c r="A23" s="11" t="s">
        <v>34</v>
      </c>
      <c r="B23" s="12" t="s">
        <v>35</v>
      </c>
      <c r="C23" s="12" t="s">
        <v>17</v>
      </c>
      <c r="D23" s="13">
        <v>0</v>
      </c>
      <c r="E23" s="13">
        <v>0</v>
      </c>
      <c r="F23" s="13">
        <v>0</v>
      </c>
      <c r="G23" s="33">
        <v>0</v>
      </c>
      <c r="H23" s="13">
        <v>0</v>
      </c>
      <c r="I23" s="28">
        <v>0</v>
      </c>
      <c r="J23" s="28">
        <v>0</v>
      </c>
      <c r="K23" s="13">
        <v>0</v>
      </c>
      <c r="L23" s="28">
        <v>0</v>
      </c>
      <c r="M23" s="28">
        <v>0</v>
      </c>
      <c r="N23" s="28">
        <v>0</v>
      </c>
      <c r="O23" s="28">
        <v>0</v>
      </c>
      <c r="P23" s="13">
        <f t="shared" si="0"/>
        <v>0</v>
      </c>
      <c r="Q23" s="28">
        <v>0</v>
      </c>
      <c r="R23" s="28">
        <f t="shared" si="1"/>
        <v>0</v>
      </c>
      <c r="S23" s="28">
        <f t="shared" si="4"/>
        <v>0</v>
      </c>
      <c r="T23" s="32" t="e">
        <f t="shared" si="5"/>
        <v>#DIV/0!</v>
      </c>
      <c r="U23" s="28">
        <v>0</v>
      </c>
      <c r="V23" s="28">
        <v>0</v>
      </c>
      <c r="W23" s="28">
        <v>0</v>
      </c>
      <c r="X23" s="28">
        <v>0</v>
      </c>
      <c r="Y23" s="28">
        <f t="shared" si="2"/>
        <v>0</v>
      </c>
      <c r="Z23" s="32" t="e">
        <f t="shared" si="3"/>
        <v>#DIV/0!</v>
      </c>
      <c r="AA23" s="28">
        <v>0</v>
      </c>
      <c r="AB23" s="28">
        <v>0</v>
      </c>
      <c r="AC23" s="42"/>
    </row>
    <row r="24" spans="1:29" ht="25.5">
      <c r="A24" s="11" t="s">
        <v>36</v>
      </c>
      <c r="B24" s="12" t="s">
        <v>37</v>
      </c>
      <c r="C24" s="12" t="s">
        <v>17</v>
      </c>
      <c r="D24" s="13">
        <v>18.55</v>
      </c>
      <c r="E24" s="13">
        <v>18.55</v>
      </c>
      <c r="F24" s="13">
        <v>0</v>
      </c>
      <c r="G24" s="33">
        <v>18.55</v>
      </c>
      <c r="H24" s="13">
        <v>0</v>
      </c>
      <c r="I24" s="28">
        <v>0</v>
      </c>
      <c r="J24" s="28">
        <v>0</v>
      </c>
      <c r="K24" s="13">
        <v>0</v>
      </c>
      <c r="L24" s="28">
        <v>0</v>
      </c>
      <c r="M24" s="28">
        <v>0</v>
      </c>
      <c r="N24" s="28">
        <v>0</v>
      </c>
      <c r="O24" s="28">
        <v>0</v>
      </c>
      <c r="P24" s="13">
        <f t="shared" si="0"/>
        <v>0</v>
      </c>
      <c r="Q24" s="28">
        <v>0</v>
      </c>
      <c r="R24" s="28">
        <f t="shared" si="1"/>
        <v>18.55</v>
      </c>
      <c r="S24" s="28">
        <f t="shared" si="4"/>
        <v>0</v>
      </c>
      <c r="T24" s="32">
        <v>0</v>
      </c>
      <c r="U24" s="28">
        <v>0</v>
      </c>
      <c r="V24" s="28">
        <v>0</v>
      </c>
      <c r="W24" s="28">
        <v>0</v>
      </c>
      <c r="X24" s="28">
        <v>0</v>
      </c>
      <c r="Y24" s="28">
        <f t="shared" si="2"/>
        <v>0</v>
      </c>
      <c r="Z24" s="32">
        <f t="shared" si="3"/>
        <v>0</v>
      </c>
      <c r="AA24" s="28">
        <v>0</v>
      </c>
      <c r="AB24" s="28">
        <v>0</v>
      </c>
      <c r="AC24" s="42"/>
    </row>
    <row r="25" spans="1:29" ht="15" hidden="1" customHeight="1">
      <c r="A25" s="11" t="s">
        <v>38</v>
      </c>
      <c r="B25" s="12" t="s">
        <v>25</v>
      </c>
      <c r="C25" s="12" t="s">
        <v>17</v>
      </c>
      <c r="D25" s="13">
        <v>146.81</v>
      </c>
      <c r="E25" s="13">
        <v>146.81</v>
      </c>
      <c r="F25" s="13">
        <v>7.75</v>
      </c>
      <c r="G25" s="33">
        <v>139.06</v>
      </c>
      <c r="H25" s="13">
        <v>10.28</v>
      </c>
      <c r="I25" s="28">
        <v>0</v>
      </c>
      <c r="J25" s="28">
        <v>0</v>
      </c>
      <c r="K25" s="13">
        <v>10.28</v>
      </c>
      <c r="L25" s="28">
        <v>0</v>
      </c>
      <c r="M25" s="28">
        <v>0</v>
      </c>
      <c r="N25" s="28">
        <v>0</v>
      </c>
      <c r="O25" s="28">
        <v>0</v>
      </c>
      <c r="P25" s="13">
        <f t="shared" si="0"/>
        <v>0</v>
      </c>
      <c r="Q25" s="28">
        <v>0</v>
      </c>
      <c r="R25" s="28">
        <f t="shared" si="1"/>
        <v>139.06</v>
      </c>
      <c r="S25" s="28">
        <f t="shared" si="4"/>
        <v>-10.28</v>
      </c>
      <c r="T25" s="32">
        <f t="shared" si="5"/>
        <v>-100</v>
      </c>
      <c r="U25" s="28">
        <v>0</v>
      </c>
      <c r="V25" s="28">
        <v>0</v>
      </c>
      <c r="W25" s="28">
        <v>0</v>
      </c>
      <c r="X25" s="28">
        <v>0</v>
      </c>
      <c r="Y25" s="28">
        <f t="shared" si="2"/>
        <v>-10.28</v>
      </c>
      <c r="Z25" s="32">
        <f t="shared" si="3"/>
        <v>-100</v>
      </c>
      <c r="AA25" s="28">
        <v>0</v>
      </c>
      <c r="AB25" s="28">
        <v>0</v>
      </c>
      <c r="AC25" s="42"/>
    </row>
    <row r="26" spans="1:29" ht="25.5">
      <c r="A26" s="11" t="s">
        <v>18</v>
      </c>
      <c r="B26" s="12" t="s">
        <v>39</v>
      </c>
      <c r="C26" s="12" t="s">
        <v>17</v>
      </c>
      <c r="D26" s="13">
        <v>9.84</v>
      </c>
      <c r="E26" s="13">
        <v>9.84</v>
      </c>
      <c r="F26" s="13">
        <v>0</v>
      </c>
      <c r="G26" s="33">
        <v>9.84</v>
      </c>
      <c r="H26" s="13">
        <v>9.84</v>
      </c>
      <c r="I26" s="28">
        <v>0</v>
      </c>
      <c r="J26" s="28">
        <v>0</v>
      </c>
      <c r="K26" s="13">
        <v>9.84</v>
      </c>
      <c r="L26" s="28">
        <v>0</v>
      </c>
      <c r="M26" s="13">
        <f>M47</f>
        <v>8.32</v>
      </c>
      <c r="N26" s="28">
        <v>0</v>
      </c>
      <c r="O26" s="28">
        <v>0</v>
      </c>
      <c r="P26" s="13">
        <f t="shared" si="0"/>
        <v>8.32</v>
      </c>
      <c r="Q26" s="28">
        <v>0</v>
      </c>
      <c r="R26" s="28">
        <f t="shared" si="1"/>
        <v>1.5199999999999996</v>
      </c>
      <c r="S26" s="28">
        <f t="shared" si="4"/>
        <v>-1.5199999999999996</v>
      </c>
      <c r="T26" s="32">
        <f t="shared" si="5"/>
        <v>-15.44715447154471</v>
      </c>
      <c r="U26" s="28">
        <v>0</v>
      </c>
      <c r="V26" s="28">
        <v>0</v>
      </c>
      <c r="W26" s="28">
        <v>0</v>
      </c>
      <c r="X26" s="28">
        <v>0</v>
      </c>
      <c r="Y26" s="28">
        <f t="shared" si="2"/>
        <v>-1.5199999999999996</v>
      </c>
      <c r="Z26" s="32">
        <f t="shared" si="3"/>
        <v>-15.44715447154471</v>
      </c>
      <c r="AA26" s="28">
        <v>0</v>
      </c>
      <c r="AB26" s="28">
        <v>0</v>
      </c>
      <c r="AC26" s="42"/>
    </row>
    <row r="27" spans="1:29" ht="38.25" hidden="1" customHeight="1">
      <c r="A27" s="11" t="s">
        <v>40</v>
      </c>
      <c r="B27" s="12" t="s">
        <v>41</v>
      </c>
      <c r="C27" s="12" t="s">
        <v>17</v>
      </c>
      <c r="D27" s="13">
        <v>0.17</v>
      </c>
      <c r="E27" s="13">
        <v>0.17</v>
      </c>
      <c r="F27" s="13">
        <v>0</v>
      </c>
      <c r="G27" s="33">
        <v>0.17</v>
      </c>
      <c r="H27" s="13">
        <v>0</v>
      </c>
      <c r="I27" s="28">
        <v>0</v>
      </c>
      <c r="J27" s="28">
        <v>0</v>
      </c>
      <c r="K27" s="13">
        <v>0</v>
      </c>
      <c r="L27" s="28">
        <v>0</v>
      </c>
      <c r="M27" s="28">
        <v>0</v>
      </c>
      <c r="N27" s="28">
        <v>0</v>
      </c>
      <c r="O27" s="28">
        <v>0</v>
      </c>
      <c r="P27" s="13">
        <f t="shared" si="0"/>
        <v>0</v>
      </c>
      <c r="Q27" s="28">
        <v>0</v>
      </c>
      <c r="R27" s="28">
        <f t="shared" si="1"/>
        <v>0.17</v>
      </c>
      <c r="S27" s="28">
        <f t="shared" si="4"/>
        <v>0</v>
      </c>
      <c r="T27" s="32" t="e">
        <f t="shared" si="5"/>
        <v>#DIV/0!</v>
      </c>
      <c r="U27" s="28">
        <v>0</v>
      </c>
      <c r="V27" s="28">
        <v>0</v>
      </c>
      <c r="W27" s="28">
        <v>0</v>
      </c>
      <c r="X27" s="28">
        <v>0</v>
      </c>
      <c r="Y27" s="28">
        <f t="shared" si="2"/>
        <v>0</v>
      </c>
      <c r="Z27" s="32" t="e">
        <f t="shared" si="3"/>
        <v>#DIV/0!</v>
      </c>
      <c r="AA27" s="28">
        <v>0</v>
      </c>
      <c r="AB27" s="28">
        <v>0</v>
      </c>
      <c r="AC27" s="42"/>
    </row>
    <row r="28" spans="1:29" ht="76.5" hidden="1" customHeight="1">
      <c r="A28" s="11" t="s">
        <v>225</v>
      </c>
      <c r="B28" s="12" t="s">
        <v>42</v>
      </c>
      <c r="C28" s="12" t="s">
        <v>17</v>
      </c>
      <c r="D28" s="13">
        <v>7.0000000000000007E-2</v>
      </c>
      <c r="E28" s="13">
        <v>7.0000000000000007E-2</v>
      </c>
      <c r="F28" s="13">
        <v>0</v>
      </c>
      <c r="G28" s="33">
        <v>7.0000000000000007E-2</v>
      </c>
      <c r="H28" s="13">
        <v>0</v>
      </c>
      <c r="I28" s="28">
        <v>0</v>
      </c>
      <c r="J28" s="28">
        <v>0</v>
      </c>
      <c r="K28" s="13">
        <v>0</v>
      </c>
      <c r="L28" s="28">
        <v>0</v>
      </c>
      <c r="M28" s="28">
        <v>0</v>
      </c>
      <c r="N28" s="28">
        <v>0</v>
      </c>
      <c r="O28" s="28">
        <v>0</v>
      </c>
      <c r="P28" s="13">
        <f t="shared" si="0"/>
        <v>0</v>
      </c>
      <c r="Q28" s="28">
        <v>0</v>
      </c>
      <c r="R28" s="28">
        <f t="shared" si="1"/>
        <v>7.0000000000000007E-2</v>
      </c>
      <c r="S28" s="28">
        <f t="shared" si="4"/>
        <v>0</v>
      </c>
      <c r="T28" s="32" t="e">
        <f t="shared" si="5"/>
        <v>#DIV/0!</v>
      </c>
      <c r="U28" s="28">
        <v>0</v>
      </c>
      <c r="V28" s="28">
        <v>0</v>
      </c>
      <c r="W28" s="28">
        <v>0</v>
      </c>
      <c r="X28" s="28">
        <v>0</v>
      </c>
      <c r="Y28" s="28">
        <f t="shared" si="2"/>
        <v>0</v>
      </c>
      <c r="Z28" s="32" t="e">
        <f t="shared" si="3"/>
        <v>#DIV/0!</v>
      </c>
      <c r="AA28" s="28">
        <v>0</v>
      </c>
      <c r="AB28" s="28">
        <v>0</v>
      </c>
      <c r="AC28" s="42"/>
    </row>
    <row r="29" spans="1:29" ht="63.75" hidden="1" customHeight="1">
      <c r="A29" s="11" t="s">
        <v>226</v>
      </c>
      <c r="B29" s="12" t="s">
        <v>227</v>
      </c>
      <c r="C29" s="12" t="s">
        <v>17</v>
      </c>
      <c r="D29" s="13">
        <v>0.1</v>
      </c>
      <c r="E29" s="13">
        <v>0.1</v>
      </c>
      <c r="F29" s="13">
        <v>0</v>
      </c>
      <c r="G29" s="33">
        <v>0.1</v>
      </c>
      <c r="H29" s="13">
        <v>0</v>
      </c>
      <c r="I29" s="28">
        <v>0</v>
      </c>
      <c r="J29" s="28">
        <v>0</v>
      </c>
      <c r="K29" s="13">
        <v>0</v>
      </c>
      <c r="L29" s="28">
        <v>0</v>
      </c>
      <c r="M29" s="28">
        <v>0</v>
      </c>
      <c r="N29" s="28">
        <v>0</v>
      </c>
      <c r="O29" s="28">
        <v>0</v>
      </c>
      <c r="P29" s="13">
        <f t="shared" si="0"/>
        <v>0</v>
      </c>
      <c r="Q29" s="28">
        <v>0</v>
      </c>
      <c r="R29" s="28">
        <f t="shared" si="1"/>
        <v>0.1</v>
      </c>
      <c r="S29" s="28">
        <f t="shared" si="4"/>
        <v>0</v>
      </c>
      <c r="T29" s="32" t="e">
        <f t="shared" si="5"/>
        <v>#DIV/0!</v>
      </c>
      <c r="U29" s="28">
        <v>0</v>
      </c>
      <c r="V29" s="28">
        <v>0</v>
      </c>
      <c r="W29" s="28">
        <v>0</v>
      </c>
      <c r="X29" s="28">
        <v>0</v>
      </c>
      <c r="Y29" s="28">
        <f t="shared" si="2"/>
        <v>0</v>
      </c>
      <c r="Z29" s="32" t="e">
        <f t="shared" si="3"/>
        <v>#DIV/0!</v>
      </c>
      <c r="AA29" s="28">
        <v>0</v>
      </c>
      <c r="AB29" s="28">
        <v>0</v>
      </c>
      <c r="AC29" s="42"/>
    </row>
    <row r="30" spans="1:29" ht="63.75" hidden="1" customHeight="1">
      <c r="A30" s="11" t="s">
        <v>228</v>
      </c>
      <c r="B30" s="12" t="s">
        <v>227</v>
      </c>
      <c r="C30" s="12" t="s">
        <v>17</v>
      </c>
      <c r="D30" s="13">
        <v>0</v>
      </c>
      <c r="E30" s="13">
        <v>0</v>
      </c>
      <c r="F30" s="13">
        <v>0</v>
      </c>
      <c r="G30" s="33">
        <v>0</v>
      </c>
      <c r="H30" s="13">
        <v>0</v>
      </c>
      <c r="I30" s="28">
        <v>0</v>
      </c>
      <c r="J30" s="28">
        <v>0</v>
      </c>
      <c r="K30" s="13">
        <v>0</v>
      </c>
      <c r="L30" s="28">
        <v>0</v>
      </c>
      <c r="M30" s="28">
        <v>0</v>
      </c>
      <c r="N30" s="28">
        <v>0</v>
      </c>
      <c r="O30" s="28">
        <v>0</v>
      </c>
      <c r="P30" s="13">
        <f t="shared" si="0"/>
        <v>0</v>
      </c>
      <c r="Q30" s="28">
        <v>0</v>
      </c>
      <c r="R30" s="28">
        <f t="shared" si="1"/>
        <v>0</v>
      </c>
      <c r="S30" s="28">
        <f t="shared" si="4"/>
        <v>0</v>
      </c>
      <c r="T30" s="32" t="e">
        <f t="shared" si="5"/>
        <v>#DIV/0!</v>
      </c>
      <c r="U30" s="28">
        <v>0</v>
      </c>
      <c r="V30" s="28">
        <v>0</v>
      </c>
      <c r="W30" s="28">
        <v>0</v>
      </c>
      <c r="X30" s="28">
        <v>0</v>
      </c>
      <c r="Y30" s="28">
        <f t="shared" si="2"/>
        <v>0</v>
      </c>
      <c r="Z30" s="32" t="e">
        <f t="shared" si="3"/>
        <v>#DIV/0!</v>
      </c>
      <c r="AA30" s="28">
        <v>0</v>
      </c>
      <c r="AB30" s="28">
        <v>0</v>
      </c>
      <c r="AC30" s="42"/>
    </row>
    <row r="31" spans="1:29" ht="63.75" hidden="1" customHeight="1">
      <c r="A31" s="11" t="s">
        <v>229</v>
      </c>
      <c r="B31" s="12" t="s">
        <v>227</v>
      </c>
      <c r="C31" s="12" t="s">
        <v>17</v>
      </c>
      <c r="D31" s="13">
        <v>0</v>
      </c>
      <c r="E31" s="13">
        <v>0</v>
      </c>
      <c r="F31" s="13">
        <v>0</v>
      </c>
      <c r="G31" s="33">
        <v>0</v>
      </c>
      <c r="H31" s="13">
        <v>0</v>
      </c>
      <c r="I31" s="28">
        <v>0</v>
      </c>
      <c r="J31" s="28">
        <v>0</v>
      </c>
      <c r="K31" s="13">
        <v>0</v>
      </c>
      <c r="L31" s="28">
        <v>0</v>
      </c>
      <c r="M31" s="28">
        <v>0</v>
      </c>
      <c r="N31" s="28">
        <v>0</v>
      </c>
      <c r="O31" s="28">
        <v>0</v>
      </c>
      <c r="P31" s="13">
        <f t="shared" si="0"/>
        <v>0</v>
      </c>
      <c r="Q31" s="28">
        <v>0</v>
      </c>
      <c r="R31" s="28">
        <f t="shared" si="1"/>
        <v>0</v>
      </c>
      <c r="S31" s="28">
        <f t="shared" si="4"/>
        <v>0</v>
      </c>
      <c r="T31" s="32" t="e">
        <f t="shared" si="5"/>
        <v>#DIV/0!</v>
      </c>
      <c r="U31" s="28">
        <v>0</v>
      </c>
      <c r="V31" s="28">
        <v>0</v>
      </c>
      <c r="W31" s="28">
        <v>0</v>
      </c>
      <c r="X31" s="28">
        <v>0</v>
      </c>
      <c r="Y31" s="28">
        <f t="shared" si="2"/>
        <v>0</v>
      </c>
      <c r="Z31" s="32" t="e">
        <f t="shared" si="3"/>
        <v>#DIV/0!</v>
      </c>
      <c r="AA31" s="28">
        <v>0</v>
      </c>
      <c r="AB31" s="28">
        <v>0</v>
      </c>
      <c r="AC31" s="42"/>
    </row>
    <row r="32" spans="1:29" ht="63.75" hidden="1" customHeight="1">
      <c r="A32" s="11" t="s">
        <v>230</v>
      </c>
      <c r="B32" s="12" t="s">
        <v>227</v>
      </c>
      <c r="C32" s="12" t="s">
        <v>17</v>
      </c>
      <c r="D32" s="13">
        <v>0</v>
      </c>
      <c r="E32" s="13">
        <v>0</v>
      </c>
      <c r="F32" s="13">
        <v>0</v>
      </c>
      <c r="G32" s="33">
        <v>0</v>
      </c>
      <c r="H32" s="13">
        <v>0</v>
      </c>
      <c r="I32" s="28">
        <v>0</v>
      </c>
      <c r="J32" s="28">
        <v>0</v>
      </c>
      <c r="K32" s="13">
        <v>0</v>
      </c>
      <c r="L32" s="28">
        <v>0</v>
      </c>
      <c r="M32" s="28">
        <v>0</v>
      </c>
      <c r="N32" s="28">
        <v>0</v>
      </c>
      <c r="O32" s="28">
        <v>0</v>
      </c>
      <c r="P32" s="13">
        <f t="shared" si="0"/>
        <v>0</v>
      </c>
      <c r="Q32" s="28">
        <v>0</v>
      </c>
      <c r="R32" s="28">
        <f t="shared" si="1"/>
        <v>0</v>
      </c>
      <c r="S32" s="28">
        <f t="shared" si="4"/>
        <v>0</v>
      </c>
      <c r="T32" s="32" t="e">
        <f t="shared" si="5"/>
        <v>#DIV/0!</v>
      </c>
      <c r="U32" s="28">
        <v>0</v>
      </c>
      <c r="V32" s="28">
        <v>0</v>
      </c>
      <c r="W32" s="28">
        <v>0</v>
      </c>
      <c r="X32" s="28">
        <v>0</v>
      </c>
      <c r="Y32" s="28">
        <f t="shared" si="2"/>
        <v>0</v>
      </c>
      <c r="Z32" s="32" t="e">
        <f t="shared" si="3"/>
        <v>#DIV/0!</v>
      </c>
      <c r="AA32" s="28">
        <v>0</v>
      </c>
      <c r="AB32" s="28">
        <v>0</v>
      </c>
      <c r="AC32" s="42"/>
    </row>
    <row r="33" spans="1:29" ht="63.75" hidden="1" customHeight="1">
      <c r="A33" s="11" t="s">
        <v>43</v>
      </c>
      <c r="B33" s="12" t="s">
        <v>44</v>
      </c>
      <c r="C33" s="12" t="s">
        <v>17</v>
      </c>
      <c r="D33" s="13">
        <v>0</v>
      </c>
      <c r="E33" s="13">
        <v>0</v>
      </c>
      <c r="F33" s="13">
        <v>0</v>
      </c>
      <c r="G33" s="33">
        <v>0</v>
      </c>
      <c r="H33" s="14">
        <v>0</v>
      </c>
      <c r="I33" s="28">
        <v>0</v>
      </c>
      <c r="J33" s="28">
        <v>0</v>
      </c>
      <c r="K33" s="14">
        <v>0</v>
      </c>
      <c r="L33" s="28">
        <v>0</v>
      </c>
      <c r="M33" s="28">
        <v>0</v>
      </c>
      <c r="N33" s="28">
        <v>0</v>
      </c>
      <c r="O33" s="28">
        <v>0</v>
      </c>
      <c r="P33" s="13">
        <f t="shared" si="0"/>
        <v>0</v>
      </c>
      <c r="Q33" s="28">
        <v>0</v>
      </c>
      <c r="R33" s="28">
        <f t="shared" si="1"/>
        <v>0</v>
      </c>
      <c r="S33" s="28">
        <f t="shared" si="4"/>
        <v>0</v>
      </c>
      <c r="T33" s="32" t="e">
        <f t="shared" si="5"/>
        <v>#DIV/0!</v>
      </c>
      <c r="U33" s="28">
        <v>0</v>
      </c>
      <c r="V33" s="28">
        <v>0</v>
      </c>
      <c r="W33" s="28">
        <v>0</v>
      </c>
      <c r="X33" s="28">
        <v>0</v>
      </c>
      <c r="Y33" s="28">
        <f t="shared" si="2"/>
        <v>0</v>
      </c>
      <c r="Z33" s="32" t="e">
        <f t="shared" si="3"/>
        <v>#DIV/0!</v>
      </c>
      <c r="AA33" s="28">
        <v>0</v>
      </c>
      <c r="AB33" s="28">
        <v>0</v>
      </c>
      <c r="AC33" s="42"/>
    </row>
    <row r="34" spans="1:29" ht="51" hidden="1" customHeight="1">
      <c r="A34" s="11" t="s">
        <v>45</v>
      </c>
      <c r="B34" s="12" t="s">
        <v>46</v>
      </c>
      <c r="C34" s="12" t="s">
        <v>17</v>
      </c>
      <c r="D34" s="13">
        <v>0</v>
      </c>
      <c r="E34" s="13">
        <v>0</v>
      </c>
      <c r="F34" s="13">
        <v>0</v>
      </c>
      <c r="G34" s="33">
        <v>0</v>
      </c>
      <c r="H34" s="13">
        <v>0</v>
      </c>
      <c r="I34" s="28">
        <v>0</v>
      </c>
      <c r="J34" s="28">
        <v>0</v>
      </c>
      <c r="K34" s="13">
        <v>0</v>
      </c>
      <c r="L34" s="28">
        <v>0</v>
      </c>
      <c r="M34" s="28">
        <v>0</v>
      </c>
      <c r="N34" s="28">
        <v>0</v>
      </c>
      <c r="O34" s="28">
        <v>0</v>
      </c>
      <c r="P34" s="13">
        <f t="shared" si="0"/>
        <v>0</v>
      </c>
      <c r="Q34" s="28">
        <v>0</v>
      </c>
      <c r="R34" s="28">
        <f t="shared" si="1"/>
        <v>0</v>
      </c>
      <c r="S34" s="28">
        <f t="shared" si="4"/>
        <v>0</v>
      </c>
      <c r="T34" s="32" t="e">
        <f t="shared" si="5"/>
        <v>#DIV/0!</v>
      </c>
      <c r="U34" s="28">
        <v>0</v>
      </c>
      <c r="V34" s="28">
        <v>0</v>
      </c>
      <c r="W34" s="28">
        <v>0</v>
      </c>
      <c r="X34" s="28">
        <v>0</v>
      </c>
      <c r="Y34" s="28">
        <f t="shared" si="2"/>
        <v>0</v>
      </c>
      <c r="Z34" s="32" t="e">
        <f t="shared" si="3"/>
        <v>#DIV/0!</v>
      </c>
      <c r="AA34" s="28">
        <v>0</v>
      </c>
      <c r="AB34" s="28">
        <v>0</v>
      </c>
      <c r="AC34" s="42"/>
    </row>
    <row r="35" spans="1:29" ht="38.25" hidden="1" customHeight="1">
      <c r="A35" s="11" t="s">
        <v>47</v>
      </c>
      <c r="B35" s="12" t="s">
        <v>48</v>
      </c>
      <c r="C35" s="12" t="s">
        <v>17</v>
      </c>
      <c r="D35" s="13">
        <v>0</v>
      </c>
      <c r="E35" s="13">
        <v>0</v>
      </c>
      <c r="F35" s="13">
        <v>0</v>
      </c>
      <c r="G35" s="33">
        <v>0</v>
      </c>
      <c r="H35" s="13">
        <v>0</v>
      </c>
      <c r="I35" s="28">
        <v>0</v>
      </c>
      <c r="J35" s="28">
        <v>0</v>
      </c>
      <c r="K35" s="13">
        <v>0</v>
      </c>
      <c r="L35" s="28">
        <v>0</v>
      </c>
      <c r="M35" s="28">
        <v>0</v>
      </c>
      <c r="N35" s="28">
        <v>0</v>
      </c>
      <c r="O35" s="28">
        <v>0</v>
      </c>
      <c r="P35" s="13">
        <f t="shared" si="0"/>
        <v>0</v>
      </c>
      <c r="Q35" s="28">
        <v>0</v>
      </c>
      <c r="R35" s="28">
        <f t="shared" si="1"/>
        <v>0</v>
      </c>
      <c r="S35" s="28">
        <f t="shared" si="4"/>
        <v>0</v>
      </c>
      <c r="T35" s="32" t="e">
        <f t="shared" si="5"/>
        <v>#DIV/0!</v>
      </c>
      <c r="U35" s="28">
        <v>0</v>
      </c>
      <c r="V35" s="28">
        <v>0</v>
      </c>
      <c r="W35" s="28">
        <v>0</v>
      </c>
      <c r="X35" s="28">
        <v>0</v>
      </c>
      <c r="Y35" s="28">
        <f t="shared" si="2"/>
        <v>0</v>
      </c>
      <c r="Z35" s="32" t="e">
        <f t="shared" si="3"/>
        <v>#DIV/0!</v>
      </c>
      <c r="AA35" s="28">
        <v>0</v>
      </c>
      <c r="AB35" s="28">
        <v>0</v>
      </c>
      <c r="AC35" s="42"/>
    </row>
    <row r="36" spans="1:29" ht="63.75" hidden="1" customHeight="1">
      <c r="A36" s="11" t="s">
        <v>49</v>
      </c>
      <c r="B36" s="12" t="s">
        <v>50</v>
      </c>
      <c r="C36" s="12" t="s">
        <v>17</v>
      </c>
      <c r="D36" s="13">
        <v>0</v>
      </c>
      <c r="E36" s="13">
        <v>0</v>
      </c>
      <c r="F36" s="13">
        <v>0</v>
      </c>
      <c r="G36" s="34">
        <v>0</v>
      </c>
      <c r="H36" s="13">
        <v>0</v>
      </c>
      <c r="I36" s="28">
        <v>0</v>
      </c>
      <c r="J36" s="28">
        <v>0</v>
      </c>
      <c r="K36" s="13">
        <v>0</v>
      </c>
      <c r="L36" s="28">
        <v>0</v>
      </c>
      <c r="M36" s="28">
        <v>0</v>
      </c>
      <c r="N36" s="28">
        <v>0</v>
      </c>
      <c r="O36" s="28">
        <v>0</v>
      </c>
      <c r="P36" s="13">
        <f t="shared" si="0"/>
        <v>0</v>
      </c>
      <c r="Q36" s="28">
        <v>0</v>
      </c>
      <c r="R36" s="28">
        <f t="shared" si="1"/>
        <v>0</v>
      </c>
      <c r="S36" s="28">
        <f t="shared" si="4"/>
        <v>0</v>
      </c>
      <c r="T36" s="32" t="e">
        <f t="shared" si="5"/>
        <v>#DIV/0!</v>
      </c>
      <c r="U36" s="28">
        <v>0</v>
      </c>
      <c r="V36" s="28">
        <v>0</v>
      </c>
      <c r="W36" s="28">
        <v>0</v>
      </c>
      <c r="X36" s="28">
        <v>0</v>
      </c>
      <c r="Y36" s="28">
        <f t="shared" si="2"/>
        <v>0</v>
      </c>
      <c r="Z36" s="32" t="e">
        <f t="shared" si="3"/>
        <v>#DIV/0!</v>
      </c>
      <c r="AA36" s="28">
        <v>0</v>
      </c>
      <c r="AB36" s="28">
        <v>0</v>
      </c>
      <c r="AC36" s="42"/>
    </row>
    <row r="37" spans="1:29" ht="51" hidden="1" customHeight="1">
      <c r="A37" s="11" t="s">
        <v>51</v>
      </c>
      <c r="B37" s="12" t="s">
        <v>52</v>
      </c>
      <c r="C37" s="12" t="s">
        <v>17</v>
      </c>
      <c r="D37" s="13">
        <v>0</v>
      </c>
      <c r="E37" s="13">
        <v>0</v>
      </c>
      <c r="F37" s="13">
        <v>0</v>
      </c>
      <c r="G37" s="34">
        <v>0</v>
      </c>
      <c r="H37" s="13">
        <v>0</v>
      </c>
      <c r="I37" s="28">
        <v>0</v>
      </c>
      <c r="J37" s="28">
        <v>0</v>
      </c>
      <c r="K37" s="13">
        <v>0</v>
      </c>
      <c r="L37" s="28">
        <v>0</v>
      </c>
      <c r="M37" s="28">
        <v>0</v>
      </c>
      <c r="N37" s="28">
        <v>0</v>
      </c>
      <c r="O37" s="28">
        <v>0</v>
      </c>
      <c r="P37" s="13">
        <f t="shared" si="0"/>
        <v>0</v>
      </c>
      <c r="Q37" s="28">
        <v>0</v>
      </c>
      <c r="R37" s="28">
        <f t="shared" si="1"/>
        <v>0</v>
      </c>
      <c r="S37" s="28">
        <f t="shared" si="4"/>
        <v>0</v>
      </c>
      <c r="T37" s="32" t="e">
        <f t="shared" si="5"/>
        <v>#DIV/0!</v>
      </c>
      <c r="U37" s="28">
        <v>0</v>
      </c>
      <c r="V37" s="28">
        <v>0</v>
      </c>
      <c r="W37" s="28">
        <v>0</v>
      </c>
      <c r="X37" s="28">
        <v>0</v>
      </c>
      <c r="Y37" s="28">
        <f t="shared" si="2"/>
        <v>0</v>
      </c>
      <c r="Z37" s="32" t="e">
        <f t="shared" si="3"/>
        <v>#DIV/0!</v>
      </c>
      <c r="AA37" s="28">
        <v>0</v>
      </c>
      <c r="AB37" s="28">
        <v>0</v>
      </c>
      <c r="AC37" s="42"/>
    </row>
    <row r="38" spans="1:29" ht="51" hidden="1" customHeight="1">
      <c r="A38" s="11" t="s">
        <v>53</v>
      </c>
      <c r="B38" s="12" t="s">
        <v>54</v>
      </c>
      <c r="C38" s="12" t="s">
        <v>17</v>
      </c>
      <c r="D38" s="13">
        <v>0</v>
      </c>
      <c r="E38" s="13">
        <v>0</v>
      </c>
      <c r="F38" s="13">
        <v>0</v>
      </c>
      <c r="G38" s="35">
        <v>0</v>
      </c>
      <c r="H38" s="13">
        <v>0</v>
      </c>
      <c r="I38" s="28">
        <v>0</v>
      </c>
      <c r="J38" s="28">
        <v>0</v>
      </c>
      <c r="K38" s="13">
        <v>0</v>
      </c>
      <c r="L38" s="28">
        <v>0</v>
      </c>
      <c r="M38" s="28">
        <v>0</v>
      </c>
      <c r="N38" s="28">
        <v>0</v>
      </c>
      <c r="O38" s="28">
        <v>0</v>
      </c>
      <c r="P38" s="13">
        <f t="shared" si="0"/>
        <v>0</v>
      </c>
      <c r="Q38" s="28">
        <v>0</v>
      </c>
      <c r="R38" s="28">
        <f t="shared" si="1"/>
        <v>0</v>
      </c>
      <c r="S38" s="28">
        <f t="shared" si="4"/>
        <v>0</v>
      </c>
      <c r="T38" s="32" t="e">
        <f t="shared" si="5"/>
        <v>#DIV/0!</v>
      </c>
      <c r="U38" s="28">
        <v>0</v>
      </c>
      <c r="V38" s="28">
        <v>0</v>
      </c>
      <c r="W38" s="28">
        <v>0</v>
      </c>
      <c r="X38" s="28">
        <v>0</v>
      </c>
      <c r="Y38" s="28">
        <f t="shared" si="2"/>
        <v>0</v>
      </c>
      <c r="Z38" s="32" t="e">
        <f t="shared" si="3"/>
        <v>#DIV/0!</v>
      </c>
      <c r="AA38" s="28">
        <v>0</v>
      </c>
      <c r="AB38" s="28">
        <v>0</v>
      </c>
      <c r="AC38" s="42"/>
    </row>
    <row r="39" spans="1:29" ht="38.25" hidden="1" customHeight="1">
      <c r="A39" s="11" t="s">
        <v>55</v>
      </c>
      <c r="B39" s="12" t="s">
        <v>56</v>
      </c>
      <c r="C39" s="12" t="s">
        <v>17</v>
      </c>
      <c r="D39" s="13">
        <v>0</v>
      </c>
      <c r="E39" s="13">
        <v>0</v>
      </c>
      <c r="F39" s="13">
        <v>0</v>
      </c>
      <c r="G39" s="35">
        <v>0</v>
      </c>
      <c r="H39" s="13">
        <v>0</v>
      </c>
      <c r="I39" s="28">
        <v>0</v>
      </c>
      <c r="J39" s="28">
        <v>0</v>
      </c>
      <c r="K39" s="13">
        <v>0</v>
      </c>
      <c r="L39" s="28">
        <v>0</v>
      </c>
      <c r="M39" s="28">
        <v>0</v>
      </c>
      <c r="N39" s="28">
        <v>0</v>
      </c>
      <c r="O39" s="28">
        <v>0</v>
      </c>
      <c r="P39" s="13">
        <f t="shared" si="0"/>
        <v>0</v>
      </c>
      <c r="Q39" s="28">
        <v>0</v>
      </c>
      <c r="R39" s="28">
        <f t="shared" si="1"/>
        <v>0</v>
      </c>
      <c r="S39" s="28">
        <f t="shared" si="4"/>
        <v>0</v>
      </c>
      <c r="T39" s="32" t="e">
        <f t="shared" si="5"/>
        <v>#DIV/0!</v>
      </c>
      <c r="U39" s="28">
        <v>0</v>
      </c>
      <c r="V39" s="28">
        <v>0</v>
      </c>
      <c r="W39" s="28">
        <v>0</v>
      </c>
      <c r="X39" s="28">
        <v>0</v>
      </c>
      <c r="Y39" s="28">
        <f t="shared" si="2"/>
        <v>0</v>
      </c>
      <c r="Z39" s="32" t="e">
        <f t="shared" si="3"/>
        <v>#DIV/0!</v>
      </c>
      <c r="AA39" s="28">
        <v>0</v>
      </c>
      <c r="AB39" s="28">
        <v>0</v>
      </c>
      <c r="AC39" s="42"/>
    </row>
    <row r="40" spans="1:29" ht="114.75" hidden="1" customHeight="1">
      <c r="A40" s="11" t="s">
        <v>55</v>
      </c>
      <c r="B40" s="12" t="s">
        <v>57</v>
      </c>
      <c r="C40" s="12" t="s">
        <v>17</v>
      </c>
      <c r="D40" s="13">
        <v>0</v>
      </c>
      <c r="E40" s="13">
        <v>0</v>
      </c>
      <c r="F40" s="13">
        <v>0</v>
      </c>
      <c r="G40" s="35">
        <v>0</v>
      </c>
      <c r="H40" s="13">
        <v>0</v>
      </c>
      <c r="I40" s="28">
        <v>0</v>
      </c>
      <c r="J40" s="28">
        <v>0</v>
      </c>
      <c r="K40" s="13">
        <v>0</v>
      </c>
      <c r="L40" s="28">
        <v>0</v>
      </c>
      <c r="M40" s="28">
        <v>0</v>
      </c>
      <c r="N40" s="28">
        <v>0</v>
      </c>
      <c r="O40" s="28">
        <v>0</v>
      </c>
      <c r="P40" s="13">
        <f t="shared" si="0"/>
        <v>0</v>
      </c>
      <c r="Q40" s="28">
        <v>0</v>
      </c>
      <c r="R40" s="28">
        <f t="shared" si="1"/>
        <v>0</v>
      </c>
      <c r="S40" s="28">
        <f t="shared" si="4"/>
        <v>0</v>
      </c>
      <c r="T40" s="32" t="e">
        <f t="shared" si="5"/>
        <v>#DIV/0!</v>
      </c>
      <c r="U40" s="28">
        <v>0</v>
      </c>
      <c r="V40" s="28">
        <v>0</v>
      </c>
      <c r="W40" s="28">
        <v>0</v>
      </c>
      <c r="X40" s="28">
        <v>0</v>
      </c>
      <c r="Y40" s="28">
        <f t="shared" si="2"/>
        <v>0</v>
      </c>
      <c r="Z40" s="32" t="e">
        <f t="shared" si="3"/>
        <v>#DIV/0!</v>
      </c>
      <c r="AA40" s="28">
        <v>0</v>
      </c>
      <c r="AB40" s="28">
        <v>0</v>
      </c>
      <c r="AC40" s="42"/>
    </row>
    <row r="41" spans="1:29" ht="102" hidden="1" customHeight="1">
      <c r="A41" s="11" t="s">
        <v>55</v>
      </c>
      <c r="B41" s="12" t="s">
        <v>58</v>
      </c>
      <c r="C41" s="12" t="s">
        <v>17</v>
      </c>
      <c r="D41" s="13">
        <v>0</v>
      </c>
      <c r="E41" s="13">
        <v>0</v>
      </c>
      <c r="F41" s="13">
        <v>0</v>
      </c>
      <c r="G41" s="35">
        <v>0</v>
      </c>
      <c r="H41" s="13">
        <v>0</v>
      </c>
      <c r="I41" s="28">
        <v>0</v>
      </c>
      <c r="J41" s="28">
        <v>0</v>
      </c>
      <c r="K41" s="13">
        <v>0</v>
      </c>
      <c r="L41" s="28">
        <v>0</v>
      </c>
      <c r="M41" s="28">
        <v>0</v>
      </c>
      <c r="N41" s="28">
        <v>0</v>
      </c>
      <c r="O41" s="28">
        <v>0</v>
      </c>
      <c r="P41" s="13">
        <f t="shared" si="0"/>
        <v>0</v>
      </c>
      <c r="Q41" s="28">
        <v>0</v>
      </c>
      <c r="R41" s="28">
        <f t="shared" si="1"/>
        <v>0</v>
      </c>
      <c r="S41" s="28">
        <f t="shared" si="4"/>
        <v>0</v>
      </c>
      <c r="T41" s="32" t="e">
        <f t="shared" si="5"/>
        <v>#DIV/0!</v>
      </c>
      <c r="U41" s="28">
        <v>0</v>
      </c>
      <c r="V41" s="28">
        <v>0</v>
      </c>
      <c r="W41" s="28">
        <v>0</v>
      </c>
      <c r="X41" s="28">
        <v>0</v>
      </c>
      <c r="Y41" s="28">
        <f t="shared" si="2"/>
        <v>0</v>
      </c>
      <c r="Z41" s="32" t="e">
        <f t="shared" si="3"/>
        <v>#DIV/0!</v>
      </c>
      <c r="AA41" s="28">
        <v>0</v>
      </c>
      <c r="AB41" s="28">
        <v>0</v>
      </c>
      <c r="AC41" s="42"/>
    </row>
    <row r="42" spans="1:29" ht="102" hidden="1" customHeight="1">
      <c r="A42" s="11" t="s">
        <v>55</v>
      </c>
      <c r="B42" s="12" t="s">
        <v>59</v>
      </c>
      <c r="C42" s="12" t="s">
        <v>17</v>
      </c>
      <c r="D42" s="13">
        <v>0</v>
      </c>
      <c r="E42" s="13">
        <v>0</v>
      </c>
      <c r="F42" s="13">
        <v>0</v>
      </c>
      <c r="G42" s="35">
        <v>0</v>
      </c>
      <c r="H42" s="13">
        <v>0</v>
      </c>
      <c r="I42" s="28">
        <v>0</v>
      </c>
      <c r="J42" s="28">
        <v>0</v>
      </c>
      <c r="K42" s="13">
        <v>0</v>
      </c>
      <c r="L42" s="28">
        <v>0</v>
      </c>
      <c r="M42" s="28">
        <v>0</v>
      </c>
      <c r="N42" s="28">
        <v>0</v>
      </c>
      <c r="O42" s="28">
        <v>0</v>
      </c>
      <c r="P42" s="13">
        <f t="shared" si="0"/>
        <v>0</v>
      </c>
      <c r="Q42" s="28">
        <v>0</v>
      </c>
      <c r="R42" s="28">
        <f t="shared" si="1"/>
        <v>0</v>
      </c>
      <c r="S42" s="28">
        <f t="shared" si="4"/>
        <v>0</v>
      </c>
      <c r="T42" s="32" t="e">
        <f t="shared" si="5"/>
        <v>#DIV/0!</v>
      </c>
      <c r="U42" s="28">
        <v>0</v>
      </c>
      <c r="V42" s="28">
        <v>0</v>
      </c>
      <c r="W42" s="28">
        <v>0</v>
      </c>
      <c r="X42" s="28">
        <v>0</v>
      </c>
      <c r="Y42" s="28">
        <f t="shared" si="2"/>
        <v>0</v>
      </c>
      <c r="Z42" s="32" t="e">
        <f t="shared" si="3"/>
        <v>#DIV/0!</v>
      </c>
      <c r="AA42" s="28">
        <v>0</v>
      </c>
      <c r="AB42" s="28">
        <v>0</v>
      </c>
      <c r="AC42" s="42"/>
    </row>
    <row r="43" spans="1:29" ht="38.25" hidden="1" customHeight="1">
      <c r="A43" s="11" t="s">
        <v>60</v>
      </c>
      <c r="B43" s="12" t="s">
        <v>56</v>
      </c>
      <c r="C43" s="12" t="s">
        <v>17</v>
      </c>
      <c r="D43" s="13">
        <v>0</v>
      </c>
      <c r="E43" s="13">
        <v>0</v>
      </c>
      <c r="F43" s="13">
        <v>0</v>
      </c>
      <c r="G43" s="34">
        <v>0</v>
      </c>
      <c r="H43" s="13">
        <v>0</v>
      </c>
      <c r="I43" s="28">
        <v>0</v>
      </c>
      <c r="J43" s="28">
        <v>0</v>
      </c>
      <c r="K43" s="13">
        <v>0</v>
      </c>
      <c r="L43" s="28">
        <v>0</v>
      </c>
      <c r="M43" s="28">
        <v>0</v>
      </c>
      <c r="N43" s="28">
        <v>0</v>
      </c>
      <c r="O43" s="28">
        <v>0</v>
      </c>
      <c r="P43" s="13">
        <f t="shared" si="0"/>
        <v>0</v>
      </c>
      <c r="Q43" s="28">
        <v>0</v>
      </c>
      <c r="R43" s="28">
        <f t="shared" si="1"/>
        <v>0</v>
      </c>
      <c r="S43" s="28">
        <f t="shared" si="4"/>
        <v>0</v>
      </c>
      <c r="T43" s="32" t="e">
        <f t="shared" si="5"/>
        <v>#DIV/0!</v>
      </c>
      <c r="U43" s="28">
        <v>0</v>
      </c>
      <c r="V43" s="28">
        <v>0</v>
      </c>
      <c r="W43" s="28">
        <v>0</v>
      </c>
      <c r="X43" s="28">
        <v>0</v>
      </c>
      <c r="Y43" s="28">
        <f t="shared" si="2"/>
        <v>0</v>
      </c>
      <c r="Z43" s="32" t="e">
        <f t="shared" si="3"/>
        <v>#DIV/0!</v>
      </c>
      <c r="AA43" s="28">
        <v>0</v>
      </c>
      <c r="AB43" s="28">
        <v>0</v>
      </c>
      <c r="AC43" s="42"/>
    </row>
    <row r="44" spans="1:29" ht="114.75" hidden="1" customHeight="1">
      <c r="A44" s="11" t="s">
        <v>60</v>
      </c>
      <c r="B44" s="12" t="s">
        <v>57</v>
      </c>
      <c r="C44" s="12" t="s">
        <v>17</v>
      </c>
      <c r="D44" s="13">
        <v>0</v>
      </c>
      <c r="E44" s="13">
        <v>0</v>
      </c>
      <c r="F44" s="13">
        <v>0</v>
      </c>
      <c r="G44" s="35">
        <v>0</v>
      </c>
      <c r="H44" s="13">
        <v>0</v>
      </c>
      <c r="I44" s="28">
        <v>0</v>
      </c>
      <c r="J44" s="28">
        <v>0</v>
      </c>
      <c r="K44" s="13">
        <v>0</v>
      </c>
      <c r="L44" s="28">
        <v>0</v>
      </c>
      <c r="M44" s="28">
        <v>0</v>
      </c>
      <c r="N44" s="28">
        <v>0</v>
      </c>
      <c r="O44" s="28">
        <v>0</v>
      </c>
      <c r="P44" s="13">
        <f t="shared" si="0"/>
        <v>0</v>
      </c>
      <c r="Q44" s="28">
        <v>0</v>
      </c>
      <c r="R44" s="28">
        <f t="shared" si="1"/>
        <v>0</v>
      </c>
      <c r="S44" s="28">
        <f t="shared" si="4"/>
        <v>0</v>
      </c>
      <c r="T44" s="32" t="e">
        <f t="shared" si="5"/>
        <v>#DIV/0!</v>
      </c>
      <c r="U44" s="28">
        <v>0</v>
      </c>
      <c r="V44" s="28">
        <v>0</v>
      </c>
      <c r="W44" s="28">
        <v>0</v>
      </c>
      <c r="X44" s="28">
        <v>0</v>
      </c>
      <c r="Y44" s="28">
        <f t="shared" si="2"/>
        <v>0</v>
      </c>
      <c r="Z44" s="32" t="e">
        <f t="shared" si="3"/>
        <v>#DIV/0!</v>
      </c>
      <c r="AA44" s="28">
        <v>0</v>
      </c>
      <c r="AB44" s="28">
        <v>0</v>
      </c>
      <c r="AC44" s="42"/>
    </row>
    <row r="45" spans="1:29" ht="102" hidden="1" customHeight="1">
      <c r="A45" s="11" t="s">
        <v>60</v>
      </c>
      <c r="B45" s="12" t="s">
        <v>58</v>
      </c>
      <c r="C45" s="12" t="s">
        <v>17</v>
      </c>
      <c r="D45" s="13">
        <v>0</v>
      </c>
      <c r="E45" s="13">
        <v>0</v>
      </c>
      <c r="F45" s="13">
        <v>0</v>
      </c>
      <c r="G45" s="35">
        <v>0</v>
      </c>
      <c r="H45" s="13">
        <v>0</v>
      </c>
      <c r="I45" s="28">
        <v>0</v>
      </c>
      <c r="J45" s="28">
        <v>0</v>
      </c>
      <c r="K45" s="13">
        <v>0</v>
      </c>
      <c r="L45" s="28">
        <v>0</v>
      </c>
      <c r="M45" s="28">
        <v>0</v>
      </c>
      <c r="N45" s="28">
        <v>0</v>
      </c>
      <c r="O45" s="28">
        <v>0</v>
      </c>
      <c r="P45" s="13">
        <f t="shared" si="0"/>
        <v>0</v>
      </c>
      <c r="Q45" s="28">
        <v>0</v>
      </c>
      <c r="R45" s="28">
        <f t="shared" si="1"/>
        <v>0</v>
      </c>
      <c r="S45" s="28">
        <f t="shared" si="4"/>
        <v>0</v>
      </c>
      <c r="T45" s="32" t="e">
        <f t="shared" si="5"/>
        <v>#DIV/0!</v>
      </c>
      <c r="U45" s="28">
        <v>0</v>
      </c>
      <c r="V45" s="28">
        <v>0</v>
      </c>
      <c r="W45" s="28">
        <v>0</v>
      </c>
      <c r="X45" s="28">
        <v>0</v>
      </c>
      <c r="Y45" s="28">
        <f t="shared" si="2"/>
        <v>0</v>
      </c>
      <c r="Z45" s="32" t="e">
        <f t="shared" si="3"/>
        <v>#DIV/0!</v>
      </c>
      <c r="AA45" s="28">
        <v>0</v>
      </c>
      <c r="AB45" s="28">
        <v>0</v>
      </c>
      <c r="AC45" s="42"/>
    </row>
    <row r="46" spans="1:29" ht="102" hidden="1" customHeight="1">
      <c r="A46" s="11" t="s">
        <v>60</v>
      </c>
      <c r="B46" s="12" t="s">
        <v>61</v>
      </c>
      <c r="C46" s="12" t="s">
        <v>17</v>
      </c>
      <c r="D46" s="13">
        <v>0</v>
      </c>
      <c r="E46" s="13">
        <v>0</v>
      </c>
      <c r="F46" s="13">
        <v>0</v>
      </c>
      <c r="G46" s="34">
        <v>0</v>
      </c>
      <c r="H46" s="13">
        <v>0</v>
      </c>
      <c r="I46" s="28">
        <v>0</v>
      </c>
      <c r="J46" s="28">
        <v>0</v>
      </c>
      <c r="K46" s="13">
        <v>0</v>
      </c>
      <c r="L46" s="28">
        <v>0</v>
      </c>
      <c r="M46" s="28">
        <v>0</v>
      </c>
      <c r="N46" s="28">
        <v>0</v>
      </c>
      <c r="O46" s="28">
        <v>0</v>
      </c>
      <c r="P46" s="13">
        <f t="shared" si="0"/>
        <v>0</v>
      </c>
      <c r="Q46" s="28">
        <v>0</v>
      </c>
      <c r="R46" s="28">
        <f t="shared" si="1"/>
        <v>0</v>
      </c>
      <c r="S46" s="28">
        <f t="shared" si="4"/>
        <v>0</v>
      </c>
      <c r="T46" s="32" t="e">
        <f t="shared" si="5"/>
        <v>#DIV/0!</v>
      </c>
      <c r="U46" s="28">
        <v>0</v>
      </c>
      <c r="V46" s="28">
        <v>0</v>
      </c>
      <c r="W46" s="28">
        <v>0</v>
      </c>
      <c r="X46" s="28">
        <v>0</v>
      </c>
      <c r="Y46" s="28">
        <f t="shared" si="2"/>
        <v>0</v>
      </c>
      <c r="Z46" s="32" t="e">
        <f t="shared" si="3"/>
        <v>#DIV/0!</v>
      </c>
      <c r="AA46" s="28">
        <v>0</v>
      </c>
      <c r="AB46" s="28">
        <v>0</v>
      </c>
      <c r="AC46" s="42"/>
    </row>
    <row r="47" spans="1:29" ht="89.25">
      <c r="A47" s="11" t="s">
        <v>62</v>
      </c>
      <c r="B47" s="12" t="s">
        <v>63</v>
      </c>
      <c r="C47" s="12" t="s">
        <v>17</v>
      </c>
      <c r="D47" s="13">
        <v>9.84</v>
      </c>
      <c r="E47" s="13">
        <v>9.84</v>
      </c>
      <c r="F47" s="13">
        <v>0</v>
      </c>
      <c r="G47" s="35">
        <v>9.84</v>
      </c>
      <c r="H47" s="13">
        <v>9.84</v>
      </c>
      <c r="I47" s="28">
        <v>0</v>
      </c>
      <c r="J47" s="28">
        <v>0</v>
      </c>
      <c r="K47" s="13">
        <v>9.84</v>
      </c>
      <c r="L47" s="28">
        <v>0</v>
      </c>
      <c r="M47" s="13">
        <f>M48</f>
        <v>8.32</v>
      </c>
      <c r="N47" s="28">
        <v>0</v>
      </c>
      <c r="O47" s="28">
        <v>0</v>
      </c>
      <c r="P47" s="13">
        <f t="shared" si="0"/>
        <v>8.32</v>
      </c>
      <c r="Q47" s="28">
        <v>0</v>
      </c>
      <c r="R47" s="28">
        <f t="shared" si="1"/>
        <v>1.5199999999999996</v>
      </c>
      <c r="S47" s="28">
        <f t="shared" si="4"/>
        <v>-1.5199999999999996</v>
      </c>
      <c r="T47" s="32">
        <f t="shared" si="5"/>
        <v>-15.44715447154471</v>
      </c>
      <c r="U47" s="28">
        <v>0</v>
      </c>
      <c r="V47" s="28">
        <v>0</v>
      </c>
      <c r="W47" s="28">
        <v>0</v>
      </c>
      <c r="X47" s="28">
        <v>0</v>
      </c>
      <c r="Y47" s="28">
        <f t="shared" si="2"/>
        <v>-1.5199999999999996</v>
      </c>
      <c r="Z47" s="32">
        <f t="shared" si="3"/>
        <v>-15.44715447154471</v>
      </c>
      <c r="AA47" s="28">
        <v>0</v>
      </c>
      <c r="AB47" s="28">
        <v>0</v>
      </c>
      <c r="AC47" s="42"/>
    </row>
    <row r="48" spans="1:29" ht="76.5">
      <c r="A48" s="11" t="s">
        <v>64</v>
      </c>
      <c r="B48" s="12" t="s">
        <v>65</v>
      </c>
      <c r="C48" s="12" t="s">
        <v>17</v>
      </c>
      <c r="D48" s="13">
        <v>9.84</v>
      </c>
      <c r="E48" s="13">
        <v>9.84</v>
      </c>
      <c r="F48" s="13">
        <v>0</v>
      </c>
      <c r="G48" s="35">
        <v>9.84</v>
      </c>
      <c r="H48" s="13">
        <v>9.84</v>
      </c>
      <c r="I48" s="28">
        <v>0</v>
      </c>
      <c r="J48" s="28">
        <v>0</v>
      </c>
      <c r="K48" s="13">
        <v>9.84</v>
      </c>
      <c r="L48" s="28">
        <v>0</v>
      </c>
      <c r="M48" s="13">
        <f>M50</f>
        <v>8.32</v>
      </c>
      <c r="N48" s="28">
        <v>0</v>
      </c>
      <c r="O48" s="28">
        <v>0</v>
      </c>
      <c r="P48" s="13">
        <f t="shared" si="0"/>
        <v>8.32</v>
      </c>
      <c r="Q48" s="28">
        <v>0</v>
      </c>
      <c r="R48" s="28">
        <f t="shared" si="1"/>
        <v>1.5199999999999996</v>
      </c>
      <c r="S48" s="28">
        <f t="shared" si="4"/>
        <v>-1.5199999999999996</v>
      </c>
      <c r="T48" s="32">
        <f t="shared" si="5"/>
        <v>-15.44715447154471</v>
      </c>
      <c r="U48" s="28">
        <v>0</v>
      </c>
      <c r="V48" s="28">
        <v>0</v>
      </c>
      <c r="W48" s="28">
        <v>0</v>
      </c>
      <c r="X48" s="28">
        <v>0</v>
      </c>
      <c r="Y48" s="28">
        <f t="shared" si="2"/>
        <v>-1.5199999999999996</v>
      </c>
      <c r="Z48" s="32">
        <f t="shared" si="3"/>
        <v>-15.44715447154471</v>
      </c>
      <c r="AA48" s="28">
        <v>0</v>
      </c>
      <c r="AB48" s="28">
        <v>0</v>
      </c>
      <c r="AC48" s="42"/>
    </row>
    <row r="49" spans="1:29" ht="89.25" hidden="1" customHeight="1">
      <c r="A49" s="11" t="s">
        <v>66</v>
      </c>
      <c r="B49" s="12" t="s">
        <v>67</v>
      </c>
      <c r="C49" s="12" t="s">
        <v>17</v>
      </c>
      <c r="D49" s="13">
        <v>0</v>
      </c>
      <c r="E49" s="13">
        <v>0</v>
      </c>
      <c r="F49" s="13">
        <v>0</v>
      </c>
      <c r="G49" s="35">
        <v>0</v>
      </c>
      <c r="H49" s="13">
        <v>0</v>
      </c>
      <c r="I49" s="28">
        <v>0</v>
      </c>
      <c r="J49" s="28">
        <v>0</v>
      </c>
      <c r="K49" s="13">
        <v>0</v>
      </c>
      <c r="L49" s="28">
        <v>0</v>
      </c>
      <c r="M49" s="28">
        <v>0</v>
      </c>
      <c r="N49" s="28">
        <v>0</v>
      </c>
      <c r="O49" s="28">
        <v>0</v>
      </c>
      <c r="P49" s="13">
        <f t="shared" si="0"/>
        <v>0</v>
      </c>
      <c r="Q49" s="28">
        <v>0</v>
      </c>
      <c r="R49" s="28">
        <f t="shared" si="1"/>
        <v>0</v>
      </c>
      <c r="S49" s="28">
        <f t="shared" si="4"/>
        <v>0</v>
      </c>
      <c r="T49" s="32" t="e">
        <f t="shared" si="5"/>
        <v>#DIV/0!</v>
      </c>
      <c r="U49" s="28">
        <v>0</v>
      </c>
      <c r="V49" s="28">
        <v>0</v>
      </c>
      <c r="W49" s="28">
        <v>0</v>
      </c>
      <c r="X49" s="28">
        <v>0</v>
      </c>
      <c r="Y49" s="28">
        <f t="shared" si="2"/>
        <v>0</v>
      </c>
      <c r="Z49" s="32" t="e">
        <f t="shared" si="3"/>
        <v>#DIV/0!</v>
      </c>
      <c r="AA49" s="28">
        <v>0</v>
      </c>
      <c r="AB49" s="28">
        <v>0</v>
      </c>
      <c r="AC49" s="42"/>
    </row>
    <row r="50" spans="1:29" ht="89.25">
      <c r="A50" s="15" t="s">
        <v>68</v>
      </c>
      <c r="B50" s="15" t="s">
        <v>69</v>
      </c>
      <c r="C50" s="16" t="s">
        <v>70</v>
      </c>
      <c r="D50" s="13">
        <v>9.84</v>
      </c>
      <c r="E50" s="13">
        <v>9.84</v>
      </c>
      <c r="F50" s="13">
        <v>0</v>
      </c>
      <c r="G50" s="35">
        <v>9.84</v>
      </c>
      <c r="H50" s="13">
        <v>9.84</v>
      </c>
      <c r="I50" s="28">
        <v>0</v>
      </c>
      <c r="J50" s="28">
        <v>0</v>
      </c>
      <c r="K50" s="13">
        <v>9.84</v>
      </c>
      <c r="L50" s="28">
        <v>0</v>
      </c>
      <c r="M50" s="13">
        <v>8.32</v>
      </c>
      <c r="N50" s="28">
        <v>0</v>
      </c>
      <c r="O50" s="28">
        <v>0</v>
      </c>
      <c r="P50" s="13">
        <f t="shared" si="0"/>
        <v>8.32</v>
      </c>
      <c r="Q50" s="28">
        <v>0</v>
      </c>
      <c r="R50" s="28">
        <f t="shared" si="1"/>
        <v>1.5199999999999996</v>
      </c>
      <c r="S50" s="28">
        <f t="shared" si="4"/>
        <v>-1.5199999999999996</v>
      </c>
      <c r="T50" s="32">
        <f t="shared" si="5"/>
        <v>-15.44715447154471</v>
      </c>
      <c r="U50" s="28">
        <v>0</v>
      </c>
      <c r="V50" s="28">
        <v>0</v>
      </c>
      <c r="W50" s="28">
        <v>0</v>
      </c>
      <c r="X50" s="28">
        <v>0</v>
      </c>
      <c r="Y50" s="28">
        <f t="shared" si="2"/>
        <v>-1.5199999999999996</v>
      </c>
      <c r="Z50" s="32">
        <f t="shared" si="3"/>
        <v>-15.44715447154471</v>
      </c>
      <c r="AA50" s="28">
        <v>0</v>
      </c>
      <c r="AB50" s="28">
        <v>0</v>
      </c>
      <c r="AC50" s="42"/>
    </row>
    <row r="51" spans="1:29" ht="38.25">
      <c r="A51" s="11" t="s">
        <v>19</v>
      </c>
      <c r="B51" s="12" t="s">
        <v>71</v>
      </c>
      <c r="C51" s="12" t="s">
        <v>17</v>
      </c>
      <c r="D51" s="13">
        <v>118.42</v>
      </c>
      <c r="E51" s="13">
        <v>118.42</v>
      </c>
      <c r="F51" s="13">
        <v>7.75</v>
      </c>
      <c r="G51" s="35">
        <v>110.67</v>
      </c>
      <c r="H51" s="14">
        <v>0.44</v>
      </c>
      <c r="I51" s="28">
        <v>0</v>
      </c>
      <c r="J51" s="28">
        <v>0</v>
      </c>
      <c r="K51" s="14">
        <v>0.44</v>
      </c>
      <c r="L51" s="28">
        <v>0</v>
      </c>
      <c r="M51" s="13">
        <f>M88</f>
        <v>1.96</v>
      </c>
      <c r="N51" s="28">
        <v>0</v>
      </c>
      <c r="O51" s="28">
        <v>0</v>
      </c>
      <c r="P51" s="13">
        <f t="shared" si="0"/>
        <v>1.96</v>
      </c>
      <c r="Q51" s="28">
        <v>0</v>
      </c>
      <c r="R51" s="28">
        <f t="shared" si="1"/>
        <v>108.71000000000001</v>
      </c>
      <c r="S51" s="28">
        <f t="shared" si="4"/>
        <v>1.52</v>
      </c>
      <c r="T51" s="32">
        <f t="shared" si="5"/>
        <v>345.45454545454544</v>
      </c>
      <c r="U51" s="28">
        <v>0</v>
      </c>
      <c r="V51" s="28">
        <v>0</v>
      </c>
      <c r="W51" s="28">
        <v>0</v>
      </c>
      <c r="X51" s="28">
        <v>0</v>
      </c>
      <c r="Y51" s="28">
        <f t="shared" si="2"/>
        <v>1.52</v>
      </c>
      <c r="Z51" s="32">
        <f t="shared" si="3"/>
        <v>345.45454545454544</v>
      </c>
      <c r="AA51" s="28">
        <v>0</v>
      </c>
      <c r="AB51" s="28">
        <v>0</v>
      </c>
      <c r="AC51" s="42"/>
    </row>
    <row r="52" spans="1:29" ht="63.75">
      <c r="A52" s="11" t="s">
        <v>72</v>
      </c>
      <c r="B52" s="12" t="s">
        <v>73</v>
      </c>
      <c r="C52" s="12" t="s">
        <v>17</v>
      </c>
      <c r="D52" s="13">
        <v>8.32</v>
      </c>
      <c r="E52" s="13">
        <v>8.32</v>
      </c>
      <c r="F52" s="13">
        <v>0.33</v>
      </c>
      <c r="G52" s="35">
        <v>7.99</v>
      </c>
      <c r="H52" s="13">
        <v>0</v>
      </c>
      <c r="I52" s="28">
        <v>0</v>
      </c>
      <c r="J52" s="28">
        <v>0</v>
      </c>
      <c r="K52" s="13">
        <v>0</v>
      </c>
      <c r="L52" s="28">
        <v>0</v>
      </c>
      <c r="M52" s="28">
        <v>0</v>
      </c>
      <c r="N52" s="28">
        <v>0</v>
      </c>
      <c r="O52" s="28">
        <v>0</v>
      </c>
      <c r="P52" s="13">
        <f t="shared" si="0"/>
        <v>0</v>
      </c>
      <c r="Q52" s="28">
        <v>0</v>
      </c>
      <c r="R52" s="28">
        <f t="shared" si="1"/>
        <v>7.99</v>
      </c>
      <c r="S52" s="28">
        <f t="shared" si="4"/>
        <v>0</v>
      </c>
      <c r="T52" s="32">
        <v>0</v>
      </c>
      <c r="U52" s="28">
        <v>0</v>
      </c>
      <c r="V52" s="28">
        <v>0</v>
      </c>
      <c r="W52" s="28">
        <v>0</v>
      </c>
      <c r="X52" s="28">
        <v>0</v>
      </c>
      <c r="Y52" s="28">
        <f t="shared" si="2"/>
        <v>0</v>
      </c>
      <c r="Z52" s="32">
        <f t="shared" si="3"/>
        <v>0</v>
      </c>
      <c r="AA52" s="28">
        <v>0</v>
      </c>
      <c r="AB52" s="28">
        <v>0</v>
      </c>
      <c r="AC52" s="42"/>
    </row>
    <row r="53" spans="1:29" ht="38.25">
      <c r="A53" s="11" t="s">
        <v>74</v>
      </c>
      <c r="B53" s="12" t="s">
        <v>75</v>
      </c>
      <c r="C53" s="12" t="s">
        <v>17</v>
      </c>
      <c r="D53" s="13">
        <v>8.32</v>
      </c>
      <c r="E53" s="13">
        <v>8.32</v>
      </c>
      <c r="F53" s="13">
        <v>0.33</v>
      </c>
      <c r="G53" s="35">
        <v>7.99</v>
      </c>
      <c r="H53" s="13">
        <v>0</v>
      </c>
      <c r="I53" s="28">
        <v>0</v>
      </c>
      <c r="J53" s="28">
        <v>0</v>
      </c>
      <c r="K53" s="13">
        <v>0</v>
      </c>
      <c r="L53" s="28">
        <v>0</v>
      </c>
      <c r="M53" s="28">
        <v>0</v>
      </c>
      <c r="N53" s="28">
        <v>0</v>
      </c>
      <c r="O53" s="28">
        <v>0</v>
      </c>
      <c r="P53" s="13">
        <f t="shared" si="0"/>
        <v>0</v>
      </c>
      <c r="Q53" s="28">
        <v>0</v>
      </c>
      <c r="R53" s="28">
        <f t="shared" si="1"/>
        <v>7.99</v>
      </c>
      <c r="S53" s="28">
        <f t="shared" si="4"/>
        <v>0</v>
      </c>
      <c r="T53" s="32">
        <v>0</v>
      </c>
      <c r="U53" s="28">
        <v>0</v>
      </c>
      <c r="V53" s="28">
        <v>0</v>
      </c>
      <c r="W53" s="28">
        <v>0</v>
      </c>
      <c r="X53" s="28">
        <v>0</v>
      </c>
      <c r="Y53" s="28">
        <f t="shared" si="2"/>
        <v>0</v>
      </c>
      <c r="Z53" s="32">
        <f t="shared" si="3"/>
        <v>0</v>
      </c>
      <c r="AA53" s="28">
        <v>0</v>
      </c>
      <c r="AB53" s="28">
        <v>0</v>
      </c>
      <c r="AC53" s="42"/>
    </row>
    <row r="54" spans="1:29" ht="51" hidden="1" customHeight="1">
      <c r="A54" s="15" t="s">
        <v>76</v>
      </c>
      <c r="B54" s="16" t="s">
        <v>77</v>
      </c>
      <c r="C54" s="16" t="s">
        <v>78</v>
      </c>
      <c r="D54" s="13">
        <v>0.17</v>
      </c>
      <c r="E54" s="13">
        <v>0.17</v>
      </c>
      <c r="F54" s="13">
        <v>0.17</v>
      </c>
      <c r="G54" s="34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">
        <f t="shared" si="0"/>
        <v>0</v>
      </c>
      <c r="Q54" s="28">
        <v>0</v>
      </c>
      <c r="R54" s="28">
        <f t="shared" si="1"/>
        <v>0</v>
      </c>
      <c r="S54" s="28">
        <f t="shared" si="4"/>
        <v>0</v>
      </c>
      <c r="T54" s="32">
        <v>0</v>
      </c>
      <c r="U54" s="28">
        <v>0</v>
      </c>
      <c r="V54" s="28">
        <v>0</v>
      </c>
      <c r="W54" s="28">
        <v>0</v>
      </c>
      <c r="X54" s="28">
        <v>0</v>
      </c>
      <c r="Y54" s="28">
        <f t="shared" si="2"/>
        <v>0</v>
      </c>
      <c r="Z54" s="32">
        <f t="shared" si="3"/>
        <v>0</v>
      </c>
      <c r="AA54" s="28">
        <v>0</v>
      </c>
      <c r="AB54" s="28">
        <v>0</v>
      </c>
      <c r="AC54" s="42"/>
    </row>
    <row r="55" spans="1:29" ht="51" hidden="1" customHeight="1">
      <c r="A55" s="15" t="s">
        <v>79</v>
      </c>
      <c r="B55" s="16" t="s">
        <v>80</v>
      </c>
      <c r="C55" s="16" t="s">
        <v>81</v>
      </c>
      <c r="D55" s="13">
        <v>0.17</v>
      </c>
      <c r="E55" s="13">
        <v>0.17</v>
      </c>
      <c r="F55" s="13">
        <v>0.17</v>
      </c>
      <c r="G55" s="35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">
        <f t="shared" si="0"/>
        <v>0</v>
      </c>
      <c r="Q55" s="28">
        <v>0</v>
      </c>
      <c r="R55" s="28">
        <f t="shared" si="1"/>
        <v>0</v>
      </c>
      <c r="S55" s="28">
        <f t="shared" si="4"/>
        <v>0</v>
      </c>
      <c r="T55" s="32">
        <v>0</v>
      </c>
      <c r="U55" s="28">
        <v>0</v>
      </c>
      <c r="V55" s="28">
        <v>0</v>
      </c>
      <c r="W55" s="28">
        <v>0</v>
      </c>
      <c r="X55" s="28">
        <v>0</v>
      </c>
      <c r="Y55" s="28">
        <f t="shared" si="2"/>
        <v>0</v>
      </c>
      <c r="Z55" s="32">
        <f t="shared" si="3"/>
        <v>0</v>
      </c>
      <c r="AA55" s="28">
        <v>0</v>
      </c>
      <c r="AB55" s="28">
        <v>0</v>
      </c>
      <c r="AC55" s="42"/>
    </row>
    <row r="56" spans="1:29" ht="38.25" hidden="1" customHeight="1">
      <c r="A56" s="15" t="s">
        <v>82</v>
      </c>
      <c r="B56" s="16" t="s">
        <v>83</v>
      </c>
      <c r="C56" s="16" t="s">
        <v>84</v>
      </c>
      <c r="D56" s="13">
        <v>0</v>
      </c>
      <c r="E56" s="13">
        <v>0</v>
      </c>
      <c r="F56" s="13">
        <v>0</v>
      </c>
      <c r="G56" s="34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13">
        <f t="shared" si="0"/>
        <v>0</v>
      </c>
      <c r="Q56" s="28">
        <v>0</v>
      </c>
      <c r="R56" s="28">
        <f t="shared" si="1"/>
        <v>0</v>
      </c>
      <c r="S56" s="28">
        <f t="shared" si="4"/>
        <v>0</v>
      </c>
      <c r="T56" s="32">
        <v>0</v>
      </c>
      <c r="U56" s="28">
        <v>0</v>
      </c>
      <c r="V56" s="28">
        <v>0</v>
      </c>
      <c r="W56" s="28">
        <v>0</v>
      </c>
      <c r="X56" s="28">
        <v>0</v>
      </c>
      <c r="Y56" s="28">
        <f t="shared" si="2"/>
        <v>0</v>
      </c>
      <c r="Z56" s="32">
        <f t="shared" si="3"/>
        <v>0</v>
      </c>
      <c r="AA56" s="28">
        <v>0</v>
      </c>
      <c r="AB56" s="28">
        <v>0</v>
      </c>
      <c r="AC56" s="42"/>
    </row>
    <row r="57" spans="1:29" ht="38.25" hidden="1" customHeight="1">
      <c r="A57" s="15" t="s">
        <v>85</v>
      </c>
      <c r="B57" s="16" t="s">
        <v>86</v>
      </c>
      <c r="C57" s="16" t="s">
        <v>87</v>
      </c>
      <c r="D57" s="13">
        <v>0</v>
      </c>
      <c r="E57" s="13">
        <v>0</v>
      </c>
      <c r="F57" s="13">
        <v>0</v>
      </c>
      <c r="G57" s="35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13">
        <f t="shared" si="0"/>
        <v>0</v>
      </c>
      <c r="Q57" s="28">
        <v>0</v>
      </c>
      <c r="R57" s="28">
        <f t="shared" si="1"/>
        <v>0</v>
      </c>
      <c r="S57" s="28">
        <f t="shared" si="4"/>
        <v>0</v>
      </c>
      <c r="T57" s="32">
        <v>0</v>
      </c>
      <c r="U57" s="28">
        <v>0</v>
      </c>
      <c r="V57" s="28">
        <v>0</v>
      </c>
      <c r="W57" s="28">
        <v>0</v>
      </c>
      <c r="X57" s="28">
        <v>0</v>
      </c>
      <c r="Y57" s="28">
        <f t="shared" si="2"/>
        <v>0</v>
      </c>
      <c r="Z57" s="32">
        <f t="shared" si="3"/>
        <v>0</v>
      </c>
      <c r="AA57" s="28">
        <v>0</v>
      </c>
      <c r="AB57" s="28">
        <v>0</v>
      </c>
      <c r="AC57" s="42"/>
    </row>
    <row r="58" spans="1:29" ht="51" hidden="1" customHeight="1">
      <c r="A58" s="16" t="s">
        <v>88</v>
      </c>
      <c r="B58" s="30" t="s">
        <v>89</v>
      </c>
      <c r="C58" s="16" t="s">
        <v>90</v>
      </c>
      <c r="D58" s="13">
        <v>0.63</v>
      </c>
      <c r="E58" s="13">
        <v>0.63</v>
      </c>
      <c r="F58" s="13">
        <v>0</v>
      </c>
      <c r="G58" s="35">
        <v>0.63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">
        <f t="shared" si="0"/>
        <v>0</v>
      </c>
      <c r="Q58" s="28">
        <v>0</v>
      </c>
      <c r="R58" s="28">
        <f t="shared" si="1"/>
        <v>0.63</v>
      </c>
      <c r="S58" s="28">
        <f t="shared" si="4"/>
        <v>0</v>
      </c>
      <c r="T58" s="32">
        <v>0</v>
      </c>
      <c r="U58" s="28">
        <v>0</v>
      </c>
      <c r="V58" s="28">
        <v>0</v>
      </c>
      <c r="W58" s="28">
        <v>0</v>
      </c>
      <c r="X58" s="28">
        <v>0</v>
      </c>
      <c r="Y58" s="28">
        <f t="shared" si="2"/>
        <v>0</v>
      </c>
      <c r="Z58" s="32">
        <f t="shared" si="3"/>
        <v>0</v>
      </c>
      <c r="AA58" s="28">
        <v>0</v>
      </c>
      <c r="AB58" s="28">
        <v>0</v>
      </c>
      <c r="AC58" s="42"/>
    </row>
    <row r="59" spans="1:29" ht="38.25" hidden="1" customHeight="1">
      <c r="A59" s="16" t="s">
        <v>91</v>
      </c>
      <c r="B59" s="30" t="s">
        <v>92</v>
      </c>
      <c r="C59" s="16" t="s">
        <v>93</v>
      </c>
      <c r="D59" s="13">
        <v>0.63</v>
      </c>
      <c r="E59" s="13">
        <v>0.63</v>
      </c>
      <c r="F59" s="13">
        <v>0</v>
      </c>
      <c r="G59" s="35">
        <v>0.63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13">
        <f t="shared" si="0"/>
        <v>0</v>
      </c>
      <c r="Q59" s="28">
        <v>0</v>
      </c>
      <c r="R59" s="28">
        <f t="shared" si="1"/>
        <v>0.63</v>
      </c>
      <c r="S59" s="28">
        <f t="shared" si="4"/>
        <v>0</v>
      </c>
      <c r="T59" s="32">
        <v>0</v>
      </c>
      <c r="U59" s="28">
        <v>0</v>
      </c>
      <c r="V59" s="28">
        <v>0</v>
      </c>
      <c r="W59" s="28">
        <v>0</v>
      </c>
      <c r="X59" s="28">
        <v>0</v>
      </c>
      <c r="Y59" s="28">
        <f t="shared" si="2"/>
        <v>0</v>
      </c>
      <c r="Z59" s="32">
        <f t="shared" si="3"/>
        <v>0</v>
      </c>
      <c r="AA59" s="28">
        <v>0</v>
      </c>
      <c r="AB59" s="28">
        <v>0</v>
      </c>
      <c r="AC59" s="42"/>
    </row>
    <row r="60" spans="1:29" ht="38.25" hidden="1" customHeight="1">
      <c r="A60" s="16" t="s">
        <v>94</v>
      </c>
      <c r="B60" s="30" t="s">
        <v>95</v>
      </c>
      <c r="C60" s="16" t="s">
        <v>96</v>
      </c>
      <c r="D60" s="13">
        <v>0.63</v>
      </c>
      <c r="E60" s="13">
        <v>0.63</v>
      </c>
      <c r="F60" s="13">
        <v>0</v>
      </c>
      <c r="G60" s="35">
        <v>0.63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13">
        <f t="shared" si="0"/>
        <v>0</v>
      </c>
      <c r="Q60" s="28">
        <v>0</v>
      </c>
      <c r="R60" s="28">
        <f t="shared" si="1"/>
        <v>0.63</v>
      </c>
      <c r="S60" s="28">
        <f t="shared" si="4"/>
        <v>0</v>
      </c>
      <c r="T60" s="32">
        <v>0</v>
      </c>
      <c r="U60" s="28">
        <v>0</v>
      </c>
      <c r="V60" s="28">
        <v>0</v>
      </c>
      <c r="W60" s="28">
        <v>0</v>
      </c>
      <c r="X60" s="28">
        <v>0</v>
      </c>
      <c r="Y60" s="28">
        <f t="shared" si="2"/>
        <v>0</v>
      </c>
      <c r="Z60" s="32">
        <f t="shared" si="3"/>
        <v>0</v>
      </c>
      <c r="AA60" s="28">
        <v>0</v>
      </c>
      <c r="AB60" s="28">
        <v>0</v>
      </c>
      <c r="AC60" s="42"/>
    </row>
    <row r="61" spans="1:29" ht="38.25" hidden="1" customHeight="1">
      <c r="A61" s="16" t="s">
        <v>97</v>
      </c>
      <c r="B61" s="30" t="s">
        <v>98</v>
      </c>
      <c r="C61" s="16" t="s">
        <v>99</v>
      </c>
      <c r="D61" s="13">
        <v>0.63</v>
      </c>
      <c r="E61" s="13">
        <v>0.63</v>
      </c>
      <c r="F61" s="13">
        <v>0</v>
      </c>
      <c r="G61" s="35">
        <v>0.63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">
        <f t="shared" si="0"/>
        <v>0</v>
      </c>
      <c r="Q61" s="28">
        <v>0</v>
      </c>
      <c r="R61" s="28">
        <f t="shared" si="1"/>
        <v>0.63</v>
      </c>
      <c r="S61" s="28">
        <f t="shared" si="4"/>
        <v>0</v>
      </c>
      <c r="T61" s="32">
        <v>0</v>
      </c>
      <c r="U61" s="28">
        <v>0</v>
      </c>
      <c r="V61" s="28">
        <v>0</v>
      </c>
      <c r="W61" s="28">
        <v>0</v>
      </c>
      <c r="X61" s="28">
        <v>0</v>
      </c>
      <c r="Y61" s="28">
        <f t="shared" si="2"/>
        <v>0</v>
      </c>
      <c r="Z61" s="32">
        <f t="shared" si="3"/>
        <v>0</v>
      </c>
      <c r="AA61" s="28">
        <v>0</v>
      </c>
      <c r="AB61" s="28">
        <v>0</v>
      </c>
      <c r="AC61" s="42"/>
    </row>
    <row r="62" spans="1:29" ht="38.25" hidden="1" customHeight="1">
      <c r="A62" s="16" t="s">
        <v>100</v>
      </c>
      <c r="B62" s="30" t="s">
        <v>101</v>
      </c>
      <c r="C62" s="16" t="s">
        <v>102</v>
      </c>
      <c r="D62" s="13">
        <v>0.85</v>
      </c>
      <c r="E62" s="13">
        <v>0.85</v>
      </c>
      <c r="F62" s="13">
        <v>0</v>
      </c>
      <c r="G62" s="35">
        <v>0.85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13">
        <f t="shared" si="0"/>
        <v>0</v>
      </c>
      <c r="Q62" s="28">
        <v>0</v>
      </c>
      <c r="R62" s="28">
        <f t="shared" si="1"/>
        <v>0.85</v>
      </c>
      <c r="S62" s="28">
        <f t="shared" si="4"/>
        <v>0</v>
      </c>
      <c r="T62" s="32">
        <v>0</v>
      </c>
      <c r="U62" s="28">
        <v>0</v>
      </c>
      <c r="V62" s="28">
        <v>0</v>
      </c>
      <c r="W62" s="28">
        <v>0</v>
      </c>
      <c r="X62" s="28">
        <v>0</v>
      </c>
      <c r="Y62" s="28">
        <f t="shared" si="2"/>
        <v>0</v>
      </c>
      <c r="Z62" s="32">
        <f t="shared" si="3"/>
        <v>0</v>
      </c>
      <c r="AA62" s="28">
        <v>0</v>
      </c>
      <c r="AB62" s="28">
        <v>0</v>
      </c>
      <c r="AC62" s="42"/>
    </row>
    <row r="63" spans="1:29" ht="38.25" hidden="1" customHeight="1">
      <c r="A63" s="16" t="s">
        <v>103</v>
      </c>
      <c r="B63" s="30" t="s">
        <v>104</v>
      </c>
      <c r="C63" s="16" t="s">
        <v>105</v>
      </c>
      <c r="D63" s="13">
        <v>0.56000000000000005</v>
      </c>
      <c r="E63" s="13">
        <v>0.56000000000000005</v>
      </c>
      <c r="F63" s="13">
        <v>0</v>
      </c>
      <c r="G63" s="35">
        <v>0.56000000000000005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13">
        <f t="shared" si="0"/>
        <v>0</v>
      </c>
      <c r="Q63" s="28">
        <v>0</v>
      </c>
      <c r="R63" s="28">
        <f t="shared" si="1"/>
        <v>0.56000000000000005</v>
      </c>
      <c r="S63" s="28">
        <f t="shared" si="4"/>
        <v>0</v>
      </c>
      <c r="T63" s="32">
        <v>0</v>
      </c>
      <c r="U63" s="28">
        <v>0</v>
      </c>
      <c r="V63" s="28">
        <v>0</v>
      </c>
      <c r="W63" s="28">
        <v>0</v>
      </c>
      <c r="X63" s="28">
        <v>0</v>
      </c>
      <c r="Y63" s="28">
        <f t="shared" si="2"/>
        <v>0</v>
      </c>
      <c r="Z63" s="32">
        <f t="shared" si="3"/>
        <v>0</v>
      </c>
      <c r="AA63" s="28">
        <v>0</v>
      </c>
      <c r="AB63" s="28">
        <v>0</v>
      </c>
      <c r="AC63" s="42"/>
    </row>
    <row r="64" spans="1:29" ht="38.25" hidden="1" customHeight="1">
      <c r="A64" s="16" t="s">
        <v>106</v>
      </c>
      <c r="B64" s="30" t="s">
        <v>107</v>
      </c>
      <c r="C64" s="16" t="s">
        <v>108</v>
      </c>
      <c r="D64" s="13">
        <v>0.75</v>
      </c>
      <c r="E64" s="13">
        <v>0.75</v>
      </c>
      <c r="F64" s="13">
        <v>0</v>
      </c>
      <c r="G64" s="35">
        <v>0.75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13">
        <f t="shared" si="0"/>
        <v>0</v>
      </c>
      <c r="Q64" s="28">
        <v>0</v>
      </c>
      <c r="R64" s="28">
        <f t="shared" si="1"/>
        <v>0.75</v>
      </c>
      <c r="S64" s="28">
        <f t="shared" si="4"/>
        <v>0</v>
      </c>
      <c r="T64" s="32">
        <v>0</v>
      </c>
      <c r="U64" s="28">
        <v>0</v>
      </c>
      <c r="V64" s="28">
        <v>0</v>
      </c>
      <c r="W64" s="28">
        <v>0</v>
      </c>
      <c r="X64" s="28">
        <v>0</v>
      </c>
      <c r="Y64" s="28">
        <f t="shared" si="2"/>
        <v>0</v>
      </c>
      <c r="Z64" s="32">
        <f t="shared" si="3"/>
        <v>0</v>
      </c>
      <c r="AA64" s="28">
        <v>0</v>
      </c>
      <c r="AB64" s="28">
        <v>0</v>
      </c>
      <c r="AC64" s="42"/>
    </row>
    <row r="65" spans="1:29" ht="38.25" hidden="1" customHeight="1">
      <c r="A65" s="16" t="s">
        <v>109</v>
      </c>
      <c r="B65" s="30" t="s">
        <v>110</v>
      </c>
      <c r="C65" s="16" t="s">
        <v>111</v>
      </c>
      <c r="D65" s="13">
        <v>0.56000000000000005</v>
      </c>
      <c r="E65" s="13">
        <v>0.56000000000000005</v>
      </c>
      <c r="F65" s="13">
        <v>0</v>
      </c>
      <c r="G65" s="35">
        <v>0.56000000000000005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13">
        <f t="shared" si="0"/>
        <v>0</v>
      </c>
      <c r="Q65" s="28">
        <v>0</v>
      </c>
      <c r="R65" s="28">
        <f t="shared" si="1"/>
        <v>0.56000000000000005</v>
      </c>
      <c r="S65" s="28">
        <f t="shared" si="4"/>
        <v>0</v>
      </c>
      <c r="T65" s="32">
        <v>0</v>
      </c>
      <c r="U65" s="28">
        <v>0</v>
      </c>
      <c r="V65" s="28">
        <v>0</v>
      </c>
      <c r="W65" s="28">
        <v>0</v>
      </c>
      <c r="X65" s="28">
        <v>0</v>
      </c>
      <c r="Y65" s="28">
        <f t="shared" si="2"/>
        <v>0</v>
      </c>
      <c r="Z65" s="32">
        <f t="shared" si="3"/>
        <v>0</v>
      </c>
      <c r="AA65" s="28">
        <v>0</v>
      </c>
      <c r="AB65" s="28">
        <v>0</v>
      </c>
      <c r="AC65" s="42"/>
    </row>
    <row r="66" spans="1:29" ht="38.25" hidden="1" customHeight="1">
      <c r="A66" s="16" t="s">
        <v>112</v>
      </c>
      <c r="B66" s="30" t="s">
        <v>113</v>
      </c>
      <c r="C66" s="16" t="s">
        <v>114</v>
      </c>
      <c r="D66" s="13">
        <v>0.35</v>
      </c>
      <c r="E66" s="13">
        <v>0.35</v>
      </c>
      <c r="F66" s="13">
        <v>0</v>
      </c>
      <c r="G66" s="35">
        <v>0.35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13">
        <f t="shared" si="0"/>
        <v>0</v>
      </c>
      <c r="Q66" s="28">
        <v>0</v>
      </c>
      <c r="R66" s="28">
        <f t="shared" si="1"/>
        <v>0.35</v>
      </c>
      <c r="S66" s="28">
        <f t="shared" si="4"/>
        <v>0</v>
      </c>
      <c r="T66" s="32">
        <v>0</v>
      </c>
      <c r="U66" s="28">
        <v>0</v>
      </c>
      <c r="V66" s="28">
        <v>0</v>
      </c>
      <c r="W66" s="28">
        <v>0</v>
      </c>
      <c r="X66" s="28">
        <v>0</v>
      </c>
      <c r="Y66" s="28">
        <f t="shared" si="2"/>
        <v>0</v>
      </c>
      <c r="Z66" s="32">
        <f t="shared" si="3"/>
        <v>0</v>
      </c>
      <c r="AA66" s="28">
        <v>0</v>
      </c>
      <c r="AB66" s="28">
        <v>0</v>
      </c>
      <c r="AC66" s="42"/>
    </row>
    <row r="67" spans="1:29" ht="38.25" hidden="1" customHeight="1">
      <c r="A67" s="16" t="s">
        <v>115</v>
      </c>
      <c r="B67" s="30" t="s">
        <v>116</v>
      </c>
      <c r="C67" s="16" t="s">
        <v>117</v>
      </c>
      <c r="D67" s="13">
        <v>0.56000000000000005</v>
      </c>
      <c r="E67" s="13">
        <v>0.56000000000000005</v>
      </c>
      <c r="F67" s="13">
        <v>0</v>
      </c>
      <c r="G67" s="35">
        <v>0.56000000000000005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13">
        <f t="shared" si="0"/>
        <v>0</v>
      </c>
      <c r="Q67" s="28">
        <v>0</v>
      </c>
      <c r="R67" s="28">
        <f t="shared" si="1"/>
        <v>0.56000000000000005</v>
      </c>
      <c r="S67" s="28">
        <f t="shared" si="4"/>
        <v>0</v>
      </c>
      <c r="T67" s="32">
        <v>0</v>
      </c>
      <c r="U67" s="28">
        <v>0</v>
      </c>
      <c r="V67" s="28">
        <v>0</v>
      </c>
      <c r="W67" s="28">
        <v>0</v>
      </c>
      <c r="X67" s="28">
        <v>0</v>
      </c>
      <c r="Y67" s="28">
        <f t="shared" si="2"/>
        <v>0</v>
      </c>
      <c r="Z67" s="32">
        <f t="shared" si="3"/>
        <v>0</v>
      </c>
      <c r="AA67" s="28">
        <v>0</v>
      </c>
      <c r="AB67" s="28">
        <v>0</v>
      </c>
      <c r="AC67" s="42"/>
    </row>
    <row r="68" spans="1:29" ht="38.25" hidden="1" customHeight="1">
      <c r="A68" s="16" t="s">
        <v>118</v>
      </c>
      <c r="B68" s="30" t="s">
        <v>119</v>
      </c>
      <c r="C68" s="16" t="s">
        <v>120</v>
      </c>
      <c r="D68" s="13">
        <v>0.56000000000000005</v>
      </c>
      <c r="E68" s="13">
        <v>0.56000000000000005</v>
      </c>
      <c r="F68" s="13">
        <v>0</v>
      </c>
      <c r="G68" s="34">
        <v>0.56000000000000005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13">
        <f t="shared" si="0"/>
        <v>0</v>
      </c>
      <c r="Q68" s="28">
        <v>0</v>
      </c>
      <c r="R68" s="28">
        <f t="shared" si="1"/>
        <v>0.56000000000000005</v>
      </c>
      <c r="S68" s="28">
        <f t="shared" si="4"/>
        <v>0</v>
      </c>
      <c r="T68" s="32">
        <v>0</v>
      </c>
      <c r="U68" s="28">
        <v>0</v>
      </c>
      <c r="V68" s="28">
        <v>0</v>
      </c>
      <c r="W68" s="28">
        <v>0</v>
      </c>
      <c r="X68" s="28">
        <v>0</v>
      </c>
      <c r="Y68" s="28">
        <f t="shared" si="2"/>
        <v>0</v>
      </c>
      <c r="Z68" s="32">
        <f t="shared" si="3"/>
        <v>0</v>
      </c>
      <c r="AA68" s="28">
        <v>0</v>
      </c>
      <c r="AB68" s="28">
        <v>0</v>
      </c>
      <c r="AC68" s="42"/>
    </row>
    <row r="69" spans="1:29" ht="38.25" hidden="1" customHeight="1">
      <c r="A69" s="16" t="s">
        <v>121</v>
      </c>
      <c r="B69" s="30" t="s">
        <v>122</v>
      </c>
      <c r="C69" s="16" t="s">
        <v>123</v>
      </c>
      <c r="D69" s="13">
        <v>0.64</v>
      </c>
      <c r="E69" s="13">
        <v>0.64</v>
      </c>
      <c r="F69" s="13">
        <v>0</v>
      </c>
      <c r="G69" s="34">
        <v>0.64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13">
        <f t="shared" si="0"/>
        <v>0</v>
      </c>
      <c r="Q69" s="28">
        <v>0</v>
      </c>
      <c r="R69" s="28">
        <f t="shared" si="1"/>
        <v>0.64</v>
      </c>
      <c r="S69" s="28">
        <f t="shared" si="4"/>
        <v>0</v>
      </c>
      <c r="T69" s="32">
        <v>0</v>
      </c>
      <c r="U69" s="28">
        <v>0</v>
      </c>
      <c r="V69" s="28">
        <v>0</v>
      </c>
      <c r="W69" s="28">
        <v>0</v>
      </c>
      <c r="X69" s="28">
        <v>0</v>
      </c>
      <c r="Y69" s="28">
        <f t="shared" si="2"/>
        <v>0</v>
      </c>
      <c r="Z69" s="32">
        <f t="shared" si="3"/>
        <v>0</v>
      </c>
      <c r="AA69" s="28">
        <v>0</v>
      </c>
      <c r="AB69" s="28">
        <v>0</v>
      </c>
      <c r="AC69" s="42"/>
    </row>
    <row r="70" spans="1:29" ht="38.25" hidden="1" customHeight="1">
      <c r="A70" s="16" t="s">
        <v>124</v>
      </c>
      <c r="B70" s="30" t="s">
        <v>125</v>
      </c>
      <c r="C70" s="16" t="s">
        <v>126</v>
      </c>
      <c r="D70" s="13">
        <v>0.64</v>
      </c>
      <c r="E70" s="13">
        <v>0.64</v>
      </c>
      <c r="F70" s="13">
        <v>0</v>
      </c>
      <c r="G70" s="35">
        <v>0.64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13">
        <f t="shared" si="0"/>
        <v>0</v>
      </c>
      <c r="Q70" s="28">
        <v>0</v>
      </c>
      <c r="R70" s="28">
        <f t="shared" si="1"/>
        <v>0.64</v>
      </c>
      <c r="S70" s="28">
        <f t="shared" si="4"/>
        <v>0</v>
      </c>
      <c r="T70" s="32">
        <v>0</v>
      </c>
      <c r="U70" s="28">
        <v>0</v>
      </c>
      <c r="V70" s="28">
        <v>0</v>
      </c>
      <c r="W70" s="28">
        <v>0</v>
      </c>
      <c r="X70" s="28">
        <v>0</v>
      </c>
      <c r="Y70" s="28">
        <f t="shared" si="2"/>
        <v>0</v>
      </c>
      <c r="Z70" s="32">
        <f t="shared" si="3"/>
        <v>0</v>
      </c>
      <c r="AA70" s="28">
        <v>0</v>
      </c>
      <c r="AB70" s="28">
        <v>0</v>
      </c>
      <c r="AC70" s="42"/>
    </row>
    <row r="71" spans="1:29" ht="15" hidden="1" customHeight="1">
      <c r="A71" s="15"/>
      <c r="B71" s="16"/>
      <c r="C71" s="16"/>
      <c r="D71" s="13">
        <v>0</v>
      </c>
      <c r="E71" s="13">
        <v>0</v>
      </c>
      <c r="F71" s="13">
        <v>0</v>
      </c>
      <c r="G71" s="35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13">
        <f t="shared" si="0"/>
        <v>0</v>
      </c>
      <c r="Q71" s="28">
        <v>0</v>
      </c>
      <c r="R71" s="28">
        <f t="shared" si="1"/>
        <v>0</v>
      </c>
      <c r="S71" s="28">
        <f t="shared" si="4"/>
        <v>0</v>
      </c>
      <c r="T71" s="32">
        <v>0</v>
      </c>
      <c r="U71" s="28">
        <v>0</v>
      </c>
      <c r="V71" s="28">
        <v>0</v>
      </c>
      <c r="W71" s="28">
        <v>0</v>
      </c>
      <c r="X71" s="28">
        <v>0</v>
      </c>
      <c r="Y71" s="28">
        <f t="shared" si="2"/>
        <v>0</v>
      </c>
      <c r="Z71" s="32">
        <f t="shared" si="3"/>
        <v>0</v>
      </c>
      <c r="AA71" s="28">
        <v>0</v>
      </c>
      <c r="AB71" s="28">
        <v>0</v>
      </c>
      <c r="AC71" s="42"/>
    </row>
    <row r="72" spans="1:29" ht="63.75">
      <c r="A72" s="11" t="s">
        <v>127</v>
      </c>
      <c r="B72" s="12" t="s">
        <v>128</v>
      </c>
      <c r="C72" s="12" t="s">
        <v>17</v>
      </c>
      <c r="D72" s="13">
        <v>0</v>
      </c>
      <c r="E72" s="13">
        <v>0</v>
      </c>
      <c r="F72" s="13">
        <v>0</v>
      </c>
      <c r="G72" s="35">
        <v>0</v>
      </c>
      <c r="H72" s="13">
        <v>0</v>
      </c>
      <c r="I72" s="28">
        <v>0</v>
      </c>
      <c r="J72" s="28">
        <v>0</v>
      </c>
      <c r="K72" s="13">
        <v>0</v>
      </c>
      <c r="L72" s="28">
        <v>0</v>
      </c>
      <c r="M72" s="28">
        <v>0</v>
      </c>
      <c r="N72" s="28">
        <v>0</v>
      </c>
      <c r="O72" s="28">
        <v>0</v>
      </c>
      <c r="P72" s="13">
        <f t="shared" si="0"/>
        <v>0</v>
      </c>
      <c r="Q72" s="28">
        <v>0</v>
      </c>
      <c r="R72" s="28">
        <f t="shared" si="1"/>
        <v>0</v>
      </c>
      <c r="S72" s="28">
        <f t="shared" si="4"/>
        <v>0</v>
      </c>
      <c r="T72" s="32">
        <v>0</v>
      </c>
      <c r="U72" s="28">
        <v>0</v>
      </c>
      <c r="V72" s="28">
        <v>0</v>
      </c>
      <c r="W72" s="28">
        <v>0</v>
      </c>
      <c r="X72" s="28">
        <v>0</v>
      </c>
      <c r="Y72" s="28">
        <f t="shared" si="2"/>
        <v>0</v>
      </c>
      <c r="Z72" s="32">
        <f t="shared" si="3"/>
        <v>0</v>
      </c>
      <c r="AA72" s="28">
        <v>0</v>
      </c>
      <c r="AB72" s="28">
        <v>0</v>
      </c>
      <c r="AC72" s="42"/>
    </row>
    <row r="73" spans="1:29" ht="51">
      <c r="A73" s="11" t="s">
        <v>129</v>
      </c>
      <c r="B73" s="12" t="s">
        <v>130</v>
      </c>
      <c r="C73" s="12" t="s">
        <v>17</v>
      </c>
      <c r="D73" s="13">
        <v>63.58</v>
      </c>
      <c r="E73" s="13">
        <v>63.58</v>
      </c>
      <c r="F73" s="13">
        <v>6.44</v>
      </c>
      <c r="G73" s="35">
        <v>57.14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13">
        <f t="shared" si="0"/>
        <v>0</v>
      </c>
      <c r="Q73" s="28">
        <v>0</v>
      </c>
      <c r="R73" s="28">
        <f t="shared" si="1"/>
        <v>57.14</v>
      </c>
      <c r="S73" s="28">
        <f t="shared" si="4"/>
        <v>0</v>
      </c>
      <c r="T73" s="32">
        <v>0</v>
      </c>
      <c r="U73" s="28">
        <v>0</v>
      </c>
      <c r="V73" s="28">
        <v>0</v>
      </c>
      <c r="W73" s="28">
        <v>0</v>
      </c>
      <c r="X73" s="28">
        <v>0</v>
      </c>
      <c r="Y73" s="28">
        <f t="shared" si="2"/>
        <v>0</v>
      </c>
      <c r="Z73" s="32">
        <f t="shared" si="3"/>
        <v>0</v>
      </c>
      <c r="AA73" s="28">
        <v>0</v>
      </c>
      <c r="AB73" s="28">
        <v>0</v>
      </c>
      <c r="AC73" s="42"/>
    </row>
    <row r="74" spans="1:29" ht="38.25">
      <c r="A74" s="11" t="s">
        <v>131</v>
      </c>
      <c r="B74" s="12" t="s">
        <v>132</v>
      </c>
      <c r="C74" s="12" t="s">
        <v>17</v>
      </c>
      <c r="D74" s="13">
        <v>63.58</v>
      </c>
      <c r="E74" s="13">
        <v>63.58</v>
      </c>
      <c r="F74" s="13">
        <v>6.44</v>
      </c>
      <c r="G74" s="35">
        <v>57.14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13">
        <f t="shared" si="0"/>
        <v>0</v>
      </c>
      <c r="Q74" s="28">
        <v>0</v>
      </c>
      <c r="R74" s="28">
        <f t="shared" si="1"/>
        <v>57.14</v>
      </c>
      <c r="S74" s="28">
        <f t="shared" si="4"/>
        <v>0</v>
      </c>
      <c r="T74" s="32">
        <v>0</v>
      </c>
      <c r="U74" s="28">
        <v>0</v>
      </c>
      <c r="V74" s="28">
        <v>0</v>
      </c>
      <c r="W74" s="28">
        <v>0</v>
      </c>
      <c r="X74" s="28">
        <v>0</v>
      </c>
      <c r="Y74" s="28">
        <f t="shared" si="2"/>
        <v>0</v>
      </c>
      <c r="Z74" s="32">
        <f t="shared" si="3"/>
        <v>0</v>
      </c>
      <c r="AA74" s="28">
        <v>0</v>
      </c>
      <c r="AB74" s="28">
        <v>0</v>
      </c>
      <c r="AC74" s="42"/>
    </row>
    <row r="75" spans="1:29" ht="76.5" hidden="1" customHeight="1">
      <c r="A75" s="16" t="s">
        <v>133</v>
      </c>
      <c r="B75" s="16" t="s">
        <v>134</v>
      </c>
      <c r="C75" s="16" t="s">
        <v>135</v>
      </c>
      <c r="D75" s="13">
        <v>6.44</v>
      </c>
      <c r="E75" s="13">
        <v>6.44</v>
      </c>
      <c r="F75" s="13">
        <v>6.44</v>
      </c>
      <c r="G75" s="35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13">
        <f t="shared" si="0"/>
        <v>0</v>
      </c>
      <c r="Q75" s="28">
        <v>0</v>
      </c>
      <c r="R75" s="28">
        <f t="shared" si="1"/>
        <v>0</v>
      </c>
      <c r="S75" s="28">
        <f t="shared" si="4"/>
        <v>0</v>
      </c>
      <c r="T75" s="32" t="e">
        <f t="shared" si="5"/>
        <v>#DIV/0!</v>
      </c>
      <c r="U75" s="28">
        <v>0</v>
      </c>
      <c r="V75" s="28">
        <v>0</v>
      </c>
      <c r="W75" s="28">
        <v>0</v>
      </c>
      <c r="X75" s="28">
        <v>0</v>
      </c>
      <c r="Y75" s="28">
        <f t="shared" si="2"/>
        <v>0</v>
      </c>
      <c r="Z75" s="32" t="e">
        <f t="shared" si="3"/>
        <v>#DIV/0!</v>
      </c>
      <c r="AA75" s="28">
        <v>0</v>
      </c>
      <c r="AB75" s="28">
        <v>0</v>
      </c>
      <c r="AC75" s="42"/>
    </row>
    <row r="76" spans="1:29" ht="51" hidden="1" customHeight="1">
      <c r="A76" s="16" t="s">
        <v>136</v>
      </c>
      <c r="B76" s="15" t="s">
        <v>137</v>
      </c>
      <c r="C76" s="16" t="s">
        <v>138</v>
      </c>
      <c r="D76" s="13">
        <v>0</v>
      </c>
      <c r="E76" s="13">
        <v>0</v>
      </c>
      <c r="F76" s="13">
        <v>0</v>
      </c>
      <c r="G76" s="35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13">
        <f t="shared" si="0"/>
        <v>0</v>
      </c>
      <c r="Q76" s="28">
        <v>0</v>
      </c>
      <c r="R76" s="28">
        <f t="shared" si="1"/>
        <v>0</v>
      </c>
      <c r="S76" s="28">
        <f t="shared" si="4"/>
        <v>0</v>
      </c>
      <c r="T76" s="32" t="e">
        <f t="shared" si="5"/>
        <v>#DIV/0!</v>
      </c>
      <c r="U76" s="28">
        <v>0</v>
      </c>
      <c r="V76" s="28">
        <v>0</v>
      </c>
      <c r="W76" s="28">
        <v>0</v>
      </c>
      <c r="X76" s="28">
        <v>0</v>
      </c>
      <c r="Y76" s="28">
        <f t="shared" si="2"/>
        <v>0</v>
      </c>
      <c r="Z76" s="32" t="e">
        <f t="shared" si="3"/>
        <v>#DIV/0!</v>
      </c>
      <c r="AA76" s="28">
        <v>0</v>
      </c>
      <c r="AB76" s="28">
        <v>0</v>
      </c>
      <c r="AC76" s="42"/>
    </row>
    <row r="77" spans="1:29" ht="38.25" hidden="1" customHeight="1">
      <c r="A77" s="16" t="s">
        <v>139</v>
      </c>
      <c r="B77" s="15" t="s">
        <v>140</v>
      </c>
      <c r="C77" s="16" t="s">
        <v>141</v>
      </c>
      <c r="D77" s="13">
        <v>0</v>
      </c>
      <c r="E77" s="13">
        <v>0</v>
      </c>
      <c r="F77" s="13">
        <v>0</v>
      </c>
      <c r="G77" s="35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13">
        <f t="shared" si="0"/>
        <v>0</v>
      </c>
      <c r="Q77" s="28">
        <v>0</v>
      </c>
      <c r="R77" s="28">
        <f t="shared" si="1"/>
        <v>0</v>
      </c>
      <c r="S77" s="28">
        <f t="shared" si="4"/>
        <v>0</v>
      </c>
      <c r="T77" s="32" t="e">
        <f t="shared" si="5"/>
        <v>#DIV/0!</v>
      </c>
      <c r="U77" s="28">
        <v>0</v>
      </c>
      <c r="V77" s="28">
        <v>0</v>
      </c>
      <c r="W77" s="28">
        <v>0</v>
      </c>
      <c r="X77" s="28">
        <v>0</v>
      </c>
      <c r="Y77" s="28">
        <f t="shared" si="2"/>
        <v>0</v>
      </c>
      <c r="Z77" s="32" t="e">
        <f t="shared" si="3"/>
        <v>#DIV/0!</v>
      </c>
      <c r="AA77" s="28">
        <v>0</v>
      </c>
      <c r="AB77" s="28">
        <v>0</v>
      </c>
      <c r="AC77" s="42"/>
    </row>
    <row r="78" spans="1:29" ht="76.5" hidden="1" customHeight="1">
      <c r="A78" s="16" t="s">
        <v>142</v>
      </c>
      <c r="B78" s="15" t="s">
        <v>143</v>
      </c>
      <c r="C78" s="16" t="s">
        <v>144</v>
      </c>
      <c r="D78" s="13">
        <v>0</v>
      </c>
      <c r="E78" s="13">
        <v>0</v>
      </c>
      <c r="F78" s="13">
        <v>0</v>
      </c>
      <c r="G78" s="34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13">
        <f t="shared" si="0"/>
        <v>0</v>
      </c>
      <c r="Q78" s="28">
        <v>0</v>
      </c>
      <c r="R78" s="28">
        <f t="shared" si="1"/>
        <v>0</v>
      </c>
      <c r="S78" s="28">
        <f t="shared" si="4"/>
        <v>0</v>
      </c>
      <c r="T78" s="32" t="e">
        <f t="shared" si="5"/>
        <v>#DIV/0!</v>
      </c>
      <c r="U78" s="28">
        <v>0</v>
      </c>
      <c r="V78" s="28">
        <v>0</v>
      </c>
      <c r="W78" s="28">
        <v>0</v>
      </c>
      <c r="X78" s="28">
        <v>0</v>
      </c>
      <c r="Y78" s="28">
        <f t="shared" si="2"/>
        <v>0</v>
      </c>
      <c r="Z78" s="32" t="e">
        <f t="shared" si="3"/>
        <v>#DIV/0!</v>
      </c>
      <c r="AA78" s="28">
        <v>0</v>
      </c>
      <c r="AB78" s="28">
        <v>0</v>
      </c>
      <c r="AC78" s="42"/>
    </row>
    <row r="79" spans="1:29" ht="51" hidden="1" customHeight="1">
      <c r="A79" s="16" t="s">
        <v>145</v>
      </c>
      <c r="B79" s="15" t="s">
        <v>146</v>
      </c>
      <c r="C79" s="16" t="s">
        <v>147</v>
      </c>
      <c r="D79" s="13">
        <v>6.8</v>
      </c>
      <c r="E79" s="13">
        <v>6.8</v>
      </c>
      <c r="F79" s="13">
        <v>0</v>
      </c>
      <c r="G79" s="35">
        <v>6.8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13">
        <f t="shared" si="0"/>
        <v>0</v>
      </c>
      <c r="Q79" s="28">
        <v>0</v>
      </c>
      <c r="R79" s="28">
        <f t="shared" si="1"/>
        <v>6.8</v>
      </c>
      <c r="S79" s="28">
        <f t="shared" si="4"/>
        <v>0</v>
      </c>
      <c r="T79" s="32" t="e">
        <f t="shared" si="5"/>
        <v>#DIV/0!</v>
      </c>
      <c r="U79" s="28">
        <v>0</v>
      </c>
      <c r="V79" s="28">
        <v>0</v>
      </c>
      <c r="W79" s="28">
        <v>0</v>
      </c>
      <c r="X79" s="28">
        <v>0</v>
      </c>
      <c r="Y79" s="28">
        <f t="shared" si="2"/>
        <v>0</v>
      </c>
      <c r="Z79" s="32" t="e">
        <f t="shared" si="3"/>
        <v>#DIV/0!</v>
      </c>
      <c r="AA79" s="28">
        <v>0</v>
      </c>
      <c r="AB79" s="28">
        <v>0</v>
      </c>
      <c r="AC79" s="42"/>
    </row>
    <row r="80" spans="1:29" ht="51" hidden="1" customHeight="1">
      <c r="A80" s="16" t="s">
        <v>148</v>
      </c>
      <c r="B80" s="15" t="s">
        <v>149</v>
      </c>
      <c r="C80" s="16" t="s">
        <v>150</v>
      </c>
      <c r="D80" s="13">
        <v>3.4</v>
      </c>
      <c r="E80" s="13">
        <v>3.4</v>
      </c>
      <c r="F80" s="13">
        <v>0</v>
      </c>
      <c r="G80" s="35">
        <v>3.4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13">
        <f t="shared" si="0"/>
        <v>0</v>
      </c>
      <c r="Q80" s="28">
        <v>0</v>
      </c>
      <c r="R80" s="28">
        <f t="shared" si="1"/>
        <v>3.4</v>
      </c>
      <c r="S80" s="28">
        <f t="shared" si="4"/>
        <v>0</v>
      </c>
      <c r="T80" s="32" t="e">
        <f t="shared" si="5"/>
        <v>#DIV/0!</v>
      </c>
      <c r="U80" s="28">
        <v>0</v>
      </c>
      <c r="V80" s="28">
        <v>0</v>
      </c>
      <c r="W80" s="28">
        <v>0</v>
      </c>
      <c r="X80" s="28">
        <v>0</v>
      </c>
      <c r="Y80" s="28">
        <f t="shared" si="2"/>
        <v>0</v>
      </c>
      <c r="Z80" s="32" t="e">
        <f t="shared" si="3"/>
        <v>#DIV/0!</v>
      </c>
      <c r="AA80" s="28">
        <v>0</v>
      </c>
      <c r="AB80" s="28">
        <v>0</v>
      </c>
      <c r="AC80" s="42"/>
    </row>
    <row r="81" spans="1:29" ht="38.25" hidden="1" customHeight="1">
      <c r="A81" s="16" t="s">
        <v>151</v>
      </c>
      <c r="B81" s="15" t="s">
        <v>152</v>
      </c>
      <c r="C81" s="16" t="s">
        <v>153</v>
      </c>
      <c r="D81" s="13">
        <v>2.2999999999999998</v>
      </c>
      <c r="E81" s="13">
        <v>2.2999999999999998</v>
      </c>
      <c r="F81" s="13">
        <v>0</v>
      </c>
      <c r="G81" s="35">
        <v>2.2999999999999998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13">
        <f t="shared" si="0"/>
        <v>0</v>
      </c>
      <c r="Q81" s="28">
        <v>0</v>
      </c>
      <c r="R81" s="28">
        <f t="shared" si="1"/>
        <v>2.2999999999999998</v>
      </c>
      <c r="S81" s="28">
        <f t="shared" si="4"/>
        <v>0</v>
      </c>
      <c r="T81" s="32" t="e">
        <f t="shared" si="5"/>
        <v>#DIV/0!</v>
      </c>
      <c r="U81" s="28">
        <v>0</v>
      </c>
      <c r="V81" s="28">
        <v>0</v>
      </c>
      <c r="W81" s="28">
        <v>0</v>
      </c>
      <c r="X81" s="28">
        <v>0</v>
      </c>
      <c r="Y81" s="28">
        <f t="shared" si="2"/>
        <v>0</v>
      </c>
      <c r="Z81" s="32" t="e">
        <f t="shared" si="3"/>
        <v>#DIV/0!</v>
      </c>
      <c r="AA81" s="28">
        <v>0</v>
      </c>
      <c r="AB81" s="28">
        <v>0</v>
      </c>
      <c r="AC81" s="42"/>
    </row>
    <row r="82" spans="1:29" ht="63.75" hidden="1" customHeight="1">
      <c r="A82" s="16" t="s">
        <v>154</v>
      </c>
      <c r="B82" s="15" t="s">
        <v>155</v>
      </c>
      <c r="C82" s="16" t="s">
        <v>156</v>
      </c>
      <c r="D82" s="13">
        <v>2.75</v>
      </c>
      <c r="E82" s="13">
        <v>2.75</v>
      </c>
      <c r="F82" s="13">
        <v>0</v>
      </c>
      <c r="G82" s="35">
        <v>2.75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13">
        <f t="shared" ref="P82:P90" si="6">M82</f>
        <v>0</v>
      </c>
      <c r="Q82" s="28">
        <v>0</v>
      </c>
      <c r="R82" s="28">
        <f t="shared" ref="R82:R90" si="7">G82-M82</f>
        <v>2.75</v>
      </c>
      <c r="S82" s="28">
        <f t="shared" si="4"/>
        <v>0</v>
      </c>
      <c r="T82" s="32" t="e">
        <f t="shared" si="5"/>
        <v>#DIV/0!</v>
      </c>
      <c r="U82" s="28">
        <v>0</v>
      </c>
      <c r="V82" s="28">
        <v>0</v>
      </c>
      <c r="W82" s="28">
        <v>0</v>
      </c>
      <c r="X82" s="28">
        <v>0</v>
      </c>
      <c r="Y82" s="28">
        <f t="shared" ref="Y82:Y90" si="8">S82</f>
        <v>0</v>
      </c>
      <c r="Z82" s="32" t="e">
        <f t="shared" ref="Z82:Z90" si="9">T82</f>
        <v>#DIV/0!</v>
      </c>
      <c r="AA82" s="28">
        <v>0</v>
      </c>
      <c r="AB82" s="28">
        <v>0</v>
      </c>
      <c r="AC82" s="42"/>
    </row>
    <row r="83" spans="1:29" ht="76.5" hidden="1" customHeight="1">
      <c r="A83" s="16" t="s">
        <v>157</v>
      </c>
      <c r="B83" s="15" t="s">
        <v>158</v>
      </c>
      <c r="C83" s="16" t="s">
        <v>159</v>
      </c>
      <c r="D83" s="13">
        <v>18.600000000000001</v>
      </c>
      <c r="E83" s="13">
        <v>18.600000000000001</v>
      </c>
      <c r="F83" s="13">
        <v>0</v>
      </c>
      <c r="G83" s="35">
        <v>18.600000000000001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13">
        <f t="shared" si="6"/>
        <v>0</v>
      </c>
      <c r="Q83" s="28">
        <v>0</v>
      </c>
      <c r="R83" s="28">
        <f t="shared" si="7"/>
        <v>18.600000000000001</v>
      </c>
      <c r="S83" s="28">
        <f t="shared" si="4"/>
        <v>0</v>
      </c>
      <c r="T83" s="32" t="e">
        <f t="shared" si="5"/>
        <v>#DIV/0!</v>
      </c>
      <c r="U83" s="28">
        <v>0</v>
      </c>
      <c r="V83" s="28">
        <v>0</v>
      </c>
      <c r="W83" s="28">
        <v>0</v>
      </c>
      <c r="X83" s="28">
        <v>0</v>
      </c>
      <c r="Y83" s="28">
        <f t="shared" si="8"/>
        <v>0</v>
      </c>
      <c r="Z83" s="32" t="e">
        <f t="shared" si="9"/>
        <v>#DIV/0!</v>
      </c>
      <c r="AA83" s="28">
        <v>0</v>
      </c>
      <c r="AB83" s="28">
        <v>0</v>
      </c>
      <c r="AC83" s="42"/>
    </row>
    <row r="84" spans="1:29" ht="38.25" hidden="1" customHeight="1">
      <c r="A84" s="16" t="s">
        <v>160</v>
      </c>
      <c r="B84" s="15" t="s">
        <v>161</v>
      </c>
      <c r="C84" s="16" t="s">
        <v>162</v>
      </c>
      <c r="D84" s="13">
        <v>7.82</v>
      </c>
      <c r="E84" s="13">
        <v>7.82</v>
      </c>
      <c r="F84" s="13">
        <v>0</v>
      </c>
      <c r="G84" s="35">
        <v>7.82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13">
        <f t="shared" si="6"/>
        <v>0</v>
      </c>
      <c r="Q84" s="28">
        <v>0</v>
      </c>
      <c r="R84" s="28">
        <f t="shared" si="7"/>
        <v>7.82</v>
      </c>
      <c r="S84" s="28">
        <f t="shared" ref="S84:S90" si="10">M84-H84</f>
        <v>0</v>
      </c>
      <c r="T84" s="32" t="e">
        <f t="shared" ref="T84:T90" si="11">S84/H84*100</f>
        <v>#DIV/0!</v>
      </c>
      <c r="U84" s="28">
        <v>0</v>
      </c>
      <c r="V84" s="28">
        <v>0</v>
      </c>
      <c r="W84" s="28">
        <v>0</v>
      </c>
      <c r="X84" s="28">
        <v>0</v>
      </c>
      <c r="Y84" s="28">
        <f t="shared" si="8"/>
        <v>0</v>
      </c>
      <c r="Z84" s="32" t="e">
        <f t="shared" si="9"/>
        <v>#DIV/0!</v>
      </c>
      <c r="AA84" s="28">
        <v>0</v>
      </c>
      <c r="AB84" s="28">
        <v>0</v>
      </c>
      <c r="AC84" s="42"/>
    </row>
    <row r="85" spans="1:29" ht="38.25" hidden="1" customHeight="1">
      <c r="A85" s="16" t="s">
        <v>163</v>
      </c>
      <c r="B85" s="15" t="s">
        <v>164</v>
      </c>
      <c r="C85" s="16" t="s">
        <v>165</v>
      </c>
      <c r="D85" s="13">
        <v>5.67</v>
      </c>
      <c r="E85" s="13">
        <v>5.67</v>
      </c>
      <c r="F85" s="13">
        <v>0</v>
      </c>
      <c r="G85" s="35">
        <v>5.67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13">
        <f t="shared" si="6"/>
        <v>0</v>
      </c>
      <c r="Q85" s="28">
        <v>0</v>
      </c>
      <c r="R85" s="28">
        <f t="shared" si="7"/>
        <v>5.67</v>
      </c>
      <c r="S85" s="28">
        <f t="shared" si="10"/>
        <v>0</v>
      </c>
      <c r="T85" s="32" t="e">
        <f t="shared" si="11"/>
        <v>#DIV/0!</v>
      </c>
      <c r="U85" s="28">
        <v>0</v>
      </c>
      <c r="V85" s="28">
        <v>0</v>
      </c>
      <c r="W85" s="28">
        <v>0</v>
      </c>
      <c r="X85" s="28">
        <v>0</v>
      </c>
      <c r="Y85" s="28">
        <f t="shared" si="8"/>
        <v>0</v>
      </c>
      <c r="Z85" s="32" t="e">
        <f t="shared" si="9"/>
        <v>#DIV/0!</v>
      </c>
      <c r="AA85" s="28">
        <v>0</v>
      </c>
      <c r="AB85" s="28">
        <v>0</v>
      </c>
      <c r="AC85" s="42"/>
    </row>
    <row r="86" spans="1:29" ht="76.5" hidden="1" customHeight="1">
      <c r="A86" s="16" t="s">
        <v>166</v>
      </c>
      <c r="B86" s="15" t="s">
        <v>167</v>
      </c>
      <c r="C86" s="16" t="s">
        <v>168</v>
      </c>
      <c r="D86" s="13">
        <v>9.8000000000000007</v>
      </c>
      <c r="E86" s="13">
        <v>9.8000000000000007</v>
      </c>
      <c r="F86" s="13">
        <v>0</v>
      </c>
      <c r="G86" s="35">
        <v>9.8000000000000007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13">
        <f t="shared" si="6"/>
        <v>0</v>
      </c>
      <c r="Q86" s="28">
        <v>0</v>
      </c>
      <c r="R86" s="28">
        <f t="shared" si="7"/>
        <v>9.8000000000000007</v>
      </c>
      <c r="S86" s="28">
        <f t="shared" si="10"/>
        <v>0</v>
      </c>
      <c r="T86" s="32" t="e">
        <f t="shared" si="11"/>
        <v>#DIV/0!</v>
      </c>
      <c r="U86" s="28">
        <v>0</v>
      </c>
      <c r="V86" s="28">
        <v>0</v>
      </c>
      <c r="W86" s="28">
        <v>0</v>
      </c>
      <c r="X86" s="28">
        <v>0</v>
      </c>
      <c r="Y86" s="28">
        <f t="shared" si="8"/>
        <v>0</v>
      </c>
      <c r="Z86" s="32" t="e">
        <f t="shared" si="9"/>
        <v>#DIV/0!</v>
      </c>
      <c r="AA86" s="28">
        <v>0</v>
      </c>
      <c r="AB86" s="28">
        <v>0</v>
      </c>
      <c r="AC86" s="42"/>
    </row>
    <row r="87" spans="1:29" ht="51" hidden="1" customHeight="1">
      <c r="A87" s="11" t="s">
        <v>169</v>
      </c>
      <c r="B87" s="12" t="s">
        <v>170</v>
      </c>
      <c r="C87" s="12" t="s">
        <v>17</v>
      </c>
      <c r="D87" s="13">
        <v>0</v>
      </c>
      <c r="E87" s="13">
        <v>0</v>
      </c>
      <c r="F87" s="13">
        <v>0</v>
      </c>
      <c r="G87" s="35">
        <v>0</v>
      </c>
      <c r="H87" s="13">
        <v>0</v>
      </c>
      <c r="I87" s="28">
        <v>0</v>
      </c>
      <c r="J87" s="28">
        <v>0</v>
      </c>
      <c r="K87" s="13">
        <v>0</v>
      </c>
      <c r="L87" s="28">
        <v>0</v>
      </c>
      <c r="M87" s="28">
        <v>0</v>
      </c>
      <c r="N87" s="28">
        <v>0</v>
      </c>
      <c r="O87" s="28">
        <v>0</v>
      </c>
      <c r="P87" s="13">
        <f t="shared" si="6"/>
        <v>0</v>
      </c>
      <c r="Q87" s="28">
        <v>0</v>
      </c>
      <c r="R87" s="28">
        <f t="shared" si="7"/>
        <v>0</v>
      </c>
      <c r="S87" s="28">
        <f t="shared" si="10"/>
        <v>0</v>
      </c>
      <c r="T87" s="32" t="e">
        <f t="shared" si="11"/>
        <v>#DIV/0!</v>
      </c>
      <c r="U87" s="28">
        <v>0</v>
      </c>
      <c r="V87" s="28">
        <v>0</v>
      </c>
      <c r="W87" s="28">
        <v>0</v>
      </c>
      <c r="X87" s="28">
        <v>0</v>
      </c>
      <c r="Y87" s="28">
        <f t="shared" si="8"/>
        <v>0</v>
      </c>
      <c r="Z87" s="32" t="e">
        <f t="shared" si="9"/>
        <v>#DIV/0!</v>
      </c>
      <c r="AA87" s="28">
        <v>0</v>
      </c>
      <c r="AB87" s="28">
        <v>0</v>
      </c>
      <c r="AC87" s="42"/>
    </row>
    <row r="88" spans="1:29" ht="38.25">
      <c r="A88" s="11" t="s">
        <v>171</v>
      </c>
      <c r="B88" s="12" t="s">
        <v>172</v>
      </c>
      <c r="C88" s="12" t="s">
        <v>17</v>
      </c>
      <c r="D88" s="13">
        <v>46.52</v>
      </c>
      <c r="E88" s="13">
        <v>46.52</v>
      </c>
      <c r="F88" s="13">
        <v>0.98</v>
      </c>
      <c r="G88" s="35">
        <v>45.540000000000006</v>
      </c>
      <c r="H88" s="13">
        <v>0.44</v>
      </c>
      <c r="I88" s="28">
        <v>0</v>
      </c>
      <c r="J88" s="28">
        <v>0</v>
      </c>
      <c r="K88" s="13">
        <v>0.44</v>
      </c>
      <c r="L88" s="28">
        <v>0</v>
      </c>
      <c r="M88" s="13">
        <f>M89</f>
        <v>1.96</v>
      </c>
      <c r="N88" s="28">
        <v>0</v>
      </c>
      <c r="O88" s="28">
        <v>0</v>
      </c>
      <c r="P88" s="13">
        <f t="shared" si="6"/>
        <v>1.96</v>
      </c>
      <c r="Q88" s="28">
        <v>0</v>
      </c>
      <c r="R88" s="28">
        <f t="shared" si="7"/>
        <v>43.580000000000005</v>
      </c>
      <c r="S88" s="28">
        <f t="shared" si="10"/>
        <v>1.52</v>
      </c>
      <c r="T88" s="32">
        <f t="shared" si="11"/>
        <v>345.45454545454544</v>
      </c>
      <c r="U88" s="28">
        <v>0</v>
      </c>
      <c r="V88" s="28">
        <v>0</v>
      </c>
      <c r="W88" s="28">
        <v>0</v>
      </c>
      <c r="X88" s="28">
        <v>0</v>
      </c>
      <c r="Y88" s="28">
        <f t="shared" si="8"/>
        <v>1.52</v>
      </c>
      <c r="Z88" s="32">
        <f t="shared" si="9"/>
        <v>345.45454545454544</v>
      </c>
      <c r="AA88" s="28">
        <v>0</v>
      </c>
      <c r="AB88" s="28">
        <v>0</v>
      </c>
      <c r="AC88" s="42"/>
    </row>
    <row r="89" spans="1:29" ht="38.25">
      <c r="A89" s="11" t="s">
        <v>173</v>
      </c>
      <c r="B89" s="12" t="s">
        <v>174</v>
      </c>
      <c r="C89" s="12" t="s">
        <v>17</v>
      </c>
      <c r="D89" s="13">
        <v>46.52</v>
      </c>
      <c r="E89" s="13">
        <v>46.52</v>
      </c>
      <c r="F89" s="13">
        <v>0.98</v>
      </c>
      <c r="G89" s="35">
        <v>45.540000000000006</v>
      </c>
      <c r="H89" s="13">
        <v>0.44</v>
      </c>
      <c r="I89" s="28">
        <v>0</v>
      </c>
      <c r="J89" s="28">
        <v>0</v>
      </c>
      <c r="K89" s="13">
        <v>0.44</v>
      </c>
      <c r="L89" s="28">
        <v>0</v>
      </c>
      <c r="M89" s="13">
        <f>M90</f>
        <v>1.96</v>
      </c>
      <c r="N89" s="28">
        <v>0</v>
      </c>
      <c r="O89" s="28">
        <v>0</v>
      </c>
      <c r="P89" s="13">
        <f t="shared" si="6"/>
        <v>1.96</v>
      </c>
      <c r="Q89" s="28">
        <v>0</v>
      </c>
      <c r="R89" s="28">
        <f t="shared" si="7"/>
        <v>43.580000000000005</v>
      </c>
      <c r="S89" s="28">
        <f t="shared" si="10"/>
        <v>1.52</v>
      </c>
      <c r="T89" s="32">
        <f t="shared" si="11"/>
        <v>345.45454545454544</v>
      </c>
      <c r="U89" s="28">
        <v>0</v>
      </c>
      <c r="V89" s="28">
        <v>0</v>
      </c>
      <c r="W89" s="28">
        <v>0</v>
      </c>
      <c r="X89" s="28">
        <v>0</v>
      </c>
      <c r="Y89" s="28">
        <f t="shared" si="8"/>
        <v>1.52</v>
      </c>
      <c r="Z89" s="32">
        <f t="shared" si="9"/>
        <v>345.45454545454544</v>
      </c>
      <c r="AA89" s="28">
        <v>0</v>
      </c>
      <c r="AB89" s="28">
        <v>0</v>
      </c>
      <c r="AC89" s="42"/>
    </row>
    <row r="90" spans="1:29" ht="51">
      <c r="A90" s="16" t="s">
        <v>175</v>
      </c>
      <c r="B90" s="16" t="s">
        <v>176</v>
      </c>
      <c r="C90" s="16" t="s">
        <v>177</v>
      </c>
      <c r="D90" s="13">
        <v>46.52</v>
      </c>
      <c r="E90" s="13">
        <v>46.52</v>
      </c>
      <c r="F90" s="13">
        <v>0.98</v>
      </c>
      <c r="G90" s="35">
        <v>45.540000000000006</v>
      </c>
      <c r="H90" s="28">
        <v>0.44</v>
      </c>
      <c r="I90" s="28">
        <v>0</v>
      </c>
      <c r="J90" s="28">
        <v>0</v>
      </c>
      <c r="K90" s="28">
        <v>0.44</v>
      </c>
      <c r="L90" s="28">
        <v>0</v>
      </c>
      <c r="M90" s="28">
        <v>1.96</v>
      </c>
      <c r="N90" s="28">
        <v>0</v>
      </c>
      <c r="O90" s="28">
        <v>0</v>
      </c>
      <c r="P90" s="13">
        <f t="shared" si="6"/>
        <v>1.96</v>
      </c>
      <c r="Q90" s="28">
        <v>0</v>
      </c>
      <c r="R90" s="28">
        <f t="shared" si="7"/>
        <v>43.580000000000005</v>
      </c>
      <c r="S90" s="28">
        <f t="shared" si="10"/>
        <v>1.52</v>
      </c>
      <c r="T90" s="32">
        <f t="shared" si="11"/>
        <v>345.45454545454544</v>
      </c>
      <c r="U90" s="28">
        <v>0</v>
      </c>
      <c r="V90" s="28">
        <v>0</v>
      </c>
      <c r="W90" s="28">
        <v>0</v>
      </c>
      <c r="X90" s="28">
        <v>0</v>
      </c>
      <c r="Y90" s="28">
        <f t="shared" si="8"/>
        <v>1.52</v>
      </c>
      <c r="Z90" s="32">
        <f t="shared" si="9"/>
        <v>345.45454545454544</v>
      </c>
      <c r="AA90" s="28">
        <v>0</v>
      </c>
      <c r="AB90" s="28">
        <v>0</v>
      </c>
      <c r="AC90" s="43"/>
    </row>
    <row r="91" spans="1:29" ht="38.25" hidden="1">
      <c r="A91" s="11" t="s">
        <v>178</v>
      </c>
      <c r="B91" s="12" t="s">
        <v>179</v>
      </c>
      <c r="C91" s="12" t="s">
        <v>17</v>
      </c>
      <c r="D91" s="13">
        <v>0</v>
      </c>
      <c r="E91" s="13"/>
      <c r="F91" s="13">
        <v>0</v>
      </c>
      <c r="G91" s="35">
        <v>0</v>
      </c>
      <c r="H91" s="13">
        <v>0</v>
      </c>
      <c r="I91" s="28">
        <v>0</v>
      </c>
      <c r="J91" s="28">
        <v>0</v>
      </c>
      <c r="K91" s="13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/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8"/>
    </row>
    <row r="92" spans="1:29" ht="38.25" hidden="1">
      <c r="A92" s="11" t="s">
        <v>180</v>
      </c>
      <c r="B92" s="12" t="s">
        <v>181</v>
      </c>
      <c r="C92" s="12" t="s">
        <v>17</v>
      </c>
      <c r="D92" s="13">
        <v>0</v>
      </c>
      <c r="E92" s="13"/>
      <c r="F92" s="13">
        <v>0</v>
      </c>
      <c r="G92" s="35">
        <v>0</v>
      </c>
      <c r="H92" s="13">
        <v>0</v>
      </c>
      <c r="I92" s="28">
        <v>0</v>
      </c>
      <c r="J92" s="28">
        <v>0</v>
      </c>
      <c r="K92" s="13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/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8"/>
    </row>
    <row r="93" spans="1:29" ht="38.25" hidden="1">
      <c r="A93" s="11" t="s">
        <v>182</v>
      </c>
      <c r="B93" s="12" t="s">
        <v>183</v>
      </c>
      <c r="C93" s="12" t="s">
        <v>17</v>
      </c>
      <c r="D93" s="13">
        <v>0</v>
      </c>
      <c r="E93" s="13"/>
      <c r="F93" s="13">
        <v>0</v>
      </c>
      <c r="G93" s="35">
        <v>0</v>
      </c>
      <c r="H93" s="13">
        <v>0</v>
      </c>
      <c r="I93" s="28">
        <v>0</v>
      </c>
      <c r="J93" s="28">
        <v>0</v>
      </c>
      <c r="K93" s="13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/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8"/>
    </row>
    <row r="94" spans="1:29" ht="51" hidden="1">
      <c r="A94" s="12" t="s">
        <v>184</v>
      </c>
      <c r="B94" s="12" t="s">
        <v>185</v>
      </c>
      <c r="C94" s="12" t="s">
        <v>17</v>
      </c>
      <c r="D94" s="13">
        <v>0</v>
      </c>
      <c r="E94" s="13"/>
      <c r="F94" s="13">
        <v>0</v>
      </c>
      <c r="G94" s="35">
        <v>0</v>
      </c>
      <c r="H94" s="13">
        <v>0</v>
      </c>
      <c r="I94" s="28">
        <v>0</v>
      </c>
      <c r="J94" s="28">
        <v>0</v>
      </c>
      <c r="K94" s="13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/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8"/>
    </row>
    <row r="95" spans="1:29" ht="51" hidden="1">
      <c r="A95" s="11" t="s">
        <v>186</v>
      </c>
      <c r="B95" s="12" t="s">
        <v>187</v>
      </c>
      <c r="C95" s="12" t="s">
        <v>17</v>
      </c>
      <c r="D95" s="13">
        <v>0</v>
      </c>
      <c r="E95" s="13"/>
      <c r="F95" s="13">
        <v>0</v>
      </c>
      <c r="G95" s="35">
        <v>0</v>
      </c>
      <c r="H95" s="13">
        <v>0</v>
      </c>
      <c r="I95" s="28">
        <v>0</v>
      </c>
      <c r="J95" s="28">
        <v>0</v>
      </c>
      <c r="K95" s="13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/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9"/>
    </row>
    <row r="96" spans="1:29" ht="51" hidden="1">
      <c r="A96" s="11" t="s">
        <v>188</v>
      </c>
      <c r="B96" s="12" t="s">
        <v>189</v>
      </c>
      <c r="C96" s="12" t="s">
        <v>17</v>
      </c>
      <c r="D96" s="13">
        <v>0</v>
      </c>
      <c r="E96" s="13"/>
      <c r="F96" s="13">
        <v>0</v>
      </c>
      <c r="G96" s="34">
        <v>0</v>
      </c>
      <c r="H96" s="13">
        <v>0</v>
      </c>
      <c r="I96" s="28">
        <v>0</v>
      </c>
      <c r="J96" s="28">
        <v>0</v>
      </c>
      <c r="K96" s="13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/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10"/>
    </row>
    <row r="97" spans="1:29" ht="51" hidden="1">
      <c r="A97" s="11" t="s">
        <v>190</v>
      </c>
      <c r="B97" s="12" t="s">
        <v>191</v>
      </c>
      <c r="C97" s="12" t="s">
        <v>17</v>
      </c>
      <c r="D97" s="13">
        <v>0</v>
      </c>
      <c r="E97" s="13"/>
      <c r="F97" s="13">
        <v>0</v>
      </c>
      <c r="G97" s="35">
        <v>0</v>
      </c>
      <c r="H97" s="13">
        <v>0</v>
      </c>
      <c r="I97" s="28">
        <v>0</v>
      </c>
      <c r="J97" s="28">
        <v>0</v>
      </c>
      <c r="K97" s="13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/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8"/>
    </row>
    <row r="98" spans="1:29" ht="51" hidden="1">
      <c r="A98" s="12" t="s">
        <v>192</v>
      </c>
      <c r="B98" s="12" t="s">
        <v>193</v>
      </c>
      <c r="C98" s="12" t="s">
        <v>17</v>
      </c>
      <c r="D98" s="13">
        <v>0</v>
      </c>
      <c r="E98" s="13"/>
      <c r="F98" s="13">
        <v>0</v>
      </c>
      <c r="G98" s="35">
        <v>0</v>
      </c>
      <c r="H98" s="13">
        <v>0</v>
      </c>
      <c r="I98" s="28">
        <v>0</v>
      </c>
      <c r="J98" s="28">
        <v>0</v>
      </c>
      <c r="K98" s="13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/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8"/>
    </row>
    <row r="99" spans="1:29" ht="38.25" hidden="1">
      <c r="A99" s="12" t="s">
        <v>194</v>
      </c>
      <c r="B99" s="12" t="s">
        <v>195</v>
      </c>
      <c r="C99" s="12" t="s">
        <v>17</v>
      </c>
      <c r="D99" s="13">
        <v>0</v>
      </c>
      <c r="E99" s="13"/>
      <c r="F99" s="13">
        <v>0</v>
      </c>
      <c r="G99" s="35">
        <v>0</v>
      </c>
      <c r="H99" s="13">
        <v>0</v>
      </c>
      <c r="I99" s="28">
        <v>0</v>
      </c>
      <c r="J99" s="28">
        <v>0</v>
      </c>
      <c r="K99" s="13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/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8"/>
    </row>
    <row r="100" spans="1:29" ht="51" hidden="1">
      <c r="A100" s="11" t="s">
        <v>196</v>
      </c>
      <c r="B100" s="12" t="s">
        <v>197</v>
      </c>
      <c r="C100" s="12" t="s">
        <v>17</v>
      </c>
      <c r="D100" s="13">
        <v>0</v>
      </c>
      <c r="E100" s="13"/>
      <c r="F100" s="13">
        <v>0</v>
      </c>
      <c r="G100" s="35">
        <v>0</v>
      </c>
      <c r="H100" s="13">
        <v>0</v>
      </c>
      <c r="I100" s="28">
        <v>0</v>
      </c>
      <c r="J100" s="28">
        <v>0</v>
      </c>
      <c r="K100" s="13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/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0</v>
      </c>
      <c r="AC100" s="8"/>
    </row>
    <row r="101" spans="1:29" ht="76.5" hidden="1">
      <c r="A101" s="11" t="s">
        <v>20</v>
      </c>
      <c r="B101" s="12" t="s">
        <v>198</v>
      </c>
      <c r="C101" s="12" t="s">
        <v>17</v>
      </c>
      <c r="D101" s="13">
        <v>0</v>
      </c>
      <c r="E101" s="13"/>
      <c r="F101" s="13">
        <v>0</v>
      </c>
      <c r="G101" s="35">
        <v>0</v>
      </c>
      <c r="H101" s="13">
        <v>0</v>
      </c>
      <c r="I101" s="28">
        <v>0</v>
      </c>
      <c r="J101" s="28">
        <v>0</v>
      </c>
      <c r="K101" s="13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/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8"/>
    </row>
    <row r="102" spans="1:29" ht="63.75" hidden="1">
      <c r="A102" s="11" t="s">
        <v>199</v>
      </c>
      <c r="B102" s="12" t="s">
        <v>200</v>
      </c>
      <c r="C102" s="12" t="s">
        <v>17</v>
      </c>
      <c r="D102" s="13">
        <v>0</v>
      </c>
      <c r="E102" s="13"/>
      <c r="F102" s="13">
        <v>0</v>
      </c>
      <c r="G102" s="34">
        <v>0</v>
      </c>
      <c r="H102" s="13">
        <v>0</v>
      </c>
      <c r="I102" s="28">
        <v>0</v>
      </c>
      <c r="J102" s="28">
        <v>0</v>
      </c>
      <c r="K102" s="13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/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5"/>
    </row>
    <row r="103" spans="1:29" ht="63.75" hidden="1">
      <c r="A103" s="11" t="s">
        <v>201</v>
      </c>
      <c r="B103" s="12" t="s">
        <v>202</v>
      </c>
      <c r="C103" s="12" t="s">
        <v>17</v>
      </c>
      <c r="D103" s="13">
        <v>0</v>
      </c>
      <c r="E103" s="13"/>
      <c r="F103" s="13">
        <v>0</v>
      </c>
      <c r="G103" s="35">
        <v>0</v>
      </c>
      <c r="H103" s="13">
        <v>0</v>
      </c>
      <c r="I103" s="28">
        <v>0</v>
      </c>
      <c r="J103" s="28">
        <v>0</v>
      </c>
      <c r="K103" s="13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/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9"/>
    </row>
    <row r="104" spans="1:29" ht="38.25" hidden="1">
      <c r="A104" s="11" t="s">
        <v>21</v>
      </c>
      <c r="B104" s="12" t="s">
        <v>203</v>
      </c>
      <c r="C104" s="12" t="s">
        <v>17</v>
      </c>
      <c r="D104" s="13">
        <v>0</v>
      </c>
      <c r="E104" s="13"/>
      <c r="F104" s="13">
        <v>0</v>
      </c>
      <c r="G104" s="36">
        <v>0</v>
      </c>
      <c r="H104" s="13">
        <v>0</v>
      </c>
      <c r="I104" s="28">
        <v>0</v>
      </c>
      <c r="J104" s="28">
        <v>0</v>
      </c>
      <c r="K104" s="13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/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  <c r="AC104" s="25"/>
    </row>
    <row r="105" spans="1:29" ht="51" hidden="1">
      <c r="A105" s="11" t="s">
        <v>22</v>
      </c>
      <c r="B105" s="12" t="s">
        <v>204</v>
      </c>
      <c r="C105" s="12" t="s">
        <v>17</v>
      </c>
      <c r="D105" s="13">
        <v>0</v>
      </c>
      <c r="E105" s="13"/>
      <c r="F105" s="13">
        <v>0</v>
      </c>
      <c r="G105" s="37">
        <v>0</v>
      </c>
      <c r="H105" s="13">
        <v>0</v>
      </c>
      <c r="I105" s="28">
        <v>0</v>
      </c>
      <c r="J105" s="28">
        <v>0</v>
      </c>
      <c r="K105" s="13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/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6"/>
    </row>
    <row r="106" spans="1:29" ht="25.5" hidden="1">
      <c r="A106" s="17" t="s">
        <v>205</v>
      </c>
      <c r="B106" s="31" t="s">
        <v>206</v>
      </c>
      <c r="C106" s="31" t="s">
        <v>17</v>
      </c>
      <c r="D106" s="13">
        <v>18.55</v>
      </c>
      <c r="E106" s="13"/>
      <c r="F106" s="13">
        <v>0</v>
      </c>
      <c r="G106" s="35">
        <v>18.549999999999997</v>
      </c>
      <c r="H106" s="29">
        <v>0</v>
      </c>
      <c r="I106" s="28">
        <v>0</v>
      </c>
      <c r="J106" s="28">
        <v>0</v>
      </c>
      <c r="K106" s="29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/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8">
        <v>0</v>
      </c>
      <c r="AC106" s="26"/>
    </row>
    <row r="107" spans="1:29" ht="25.5" hidden="1">
      <c r="A107" s="18" t="s">
        <v>207</v>
      </c>
      <c r="B107" s="16" t="s">
        <v>208</v>
      </c>
      <c r="C107" s="16" t="s">
        <v>209</v>
      </c>
      <c r="D107" s="13">
        <v>1.3</v>
      </c>
      <c r="E107" s="13"/>
      <c r="F107" s="13">
        <v>0</v>
      </c>
      <c r="G107" s="28">
        <v>1.3</v>
      </c>
      <c r="H107" s="16">
        <v>0</v>
      </c>
      <c r="I107" s="28">
        <v>0</v>
      </c>
      <c r="J107" s="28">
        <v>0</v>
      </c>
      <c r="K107" s="16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/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8">
        <v>0</v>
      </c>
      <c r="AC107" s="26"/>
    </row>
    <row r="108" spans="1:29" ht="25.5" hidden="1">
      <c r="A108" s="18" t="s">
        <v>210</v>
      </c>
      <c r="B108" s="16" t="s">
        <v>211</v>
      </c>
      <c r="C108" s="16" t="s">
        <v>212</v>
      </c>
      <c r="D108" s="13">
        <v>0</v>
      </c>
      <c r="E108" s="13"/>
      <c r="F108" s="13">
        <v>0</v>
      </c>
      <c r="G108" s="28">
        <v>0</v>
      </c>
      <c r="H108" s="16">
        <v>0</v>
      </c>
      <c r="I108" s="28">
        <v>0</v>
      </c>
      <c r="J108" s="28">
        <v>0</v>
      </c>
      <c r="K108" s="16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/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7"/>
    </row>
    <row r="109" spans="1:29" ht="25.5" hidden="1">
      <c r="A109" s="18" t="s">
        <v>213</v>
      </c>
      <c r="B109" s="16" t="s">
        <v>214</v>
      </c>
      <c r="C109" s="16" t="s">
        <v>215</v>
      </c>
      <c r="D109" s="13">
        <v>4.3499999999999996</v>
      </c>
      <c r="E109" s="13"/>
      <c r="F109" s="13">
        <v>0</v>
      </c>
      <c r="G109" s="13">
        <v>4.3499999999999996</v>
      </c>
      <c r="H109" s="16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/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  <c r="AC109" s="28"/>
    </row>
    <row r="110" spans="1:29" ht="25.5" hidden="1">
      <c r="A110" s="18" t="s">
        <v>216</v>
      </c>
      <c r="B110" s="16" t="s">
        <v>217</v>
      </c>
      <c r="C110" s="16" t="s">
        <v>218</v>
      </c>
      <c r="D110" s="13">
        <v>8.1999999999999993</v>
      </c>
      <c r="E110" s="13"/>
      <c r="F110" s="13">
        <v>0</v>
      </c>
      <c r="G110" s="28">
        <v>8.1999999999999993</v>
      </c>
      <c r="H110" s="16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/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8"/>
    </row>
    <row r="111" spans="1:29" ht="63.75" hidden="1">
      <c r="A111" s="18" t="s">
        <v>219</v>
      </c>
      <c r="B111" s="16" t="s">
        <v>220</v>
      </c>
      <c r="C111" s="16" t="s">
        <v>221</v>
      </c>
      <c r="D111" s="13">
        <v>3.5</v>
      </c>
      <c r="E111" s="13"/>
      <c r="F111" s="13">
        <v>0</v>
      </c>
      <c r="G111" s="13">
        <v>3.5</v>
      </c>
      <c r="H111" s="16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/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/>
    </row>
    <row r="112" spans="1:29" ht="25.5" hidden="1">
      <c r="A112" s="15" t="s">
        <v>222</v>
      </c>
      <c r="B112" s="16" t="s">
        <v>223</v>
      </c>
      <c r="C112" s="16" t="s">
        <v>224</v>
      </c>
      <c r="D112" s="13">
        <v>1.2</v>
      </c>
      <c r="E112" s="13"/>
      <c r="F112" s="13">
        <v>0</v>
      </c>
      <c r="G112" s="28">
        <v>1.2</v>
      </c>
      <c r="H112" s="16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/>
      <c r="S112" s="28">
        <v>0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8">
        <v>0</v>
      </c>
      <c r="AC112" s="28"/>
    </row>
  </sheetData>
  <mergeCells count="32">
    <mergeCell ref="AA1:AC3"/>
    <mergeCell ref="H10:Q10"/>
    <mergeCell ref="A10:A14"/>
    <mergeCell ref="B10:B14"/>
    <mergeCell ref="C10:C14"/>
    <mergeCell ref="S10:AB11"/>
    <mergeCell ref="AC10:AC14"/>
    <mergeCell ref="H11:Q11"/>
    <mergeCell ref="H12:L12"/>
    <mergeCell ref="M12:Q12"/>
    <mergeCell ref="S12:T13"/>
    <mergeCell ref="U12:V13"/>
    <mergeCell ref="W12:X13"/>
    <mergeCell ref="Y12:Z13"/>
    <mergeCell ref="AA12:AB13"/>
    <mergeCell ref="A1:Z8"/>
    <mergeCell ref="AC16:AC90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D10:D14"/>
    <mergeCell ref="E10:E14"/>
    <mergeCell ref="F10:F14"/>
    <mergeCell ref="G10:G14"/>
    <mergeCell ref="R10:R14"/>
  </mergeCells>
  <conditionalFormatting sqref="F36:G96 G97:G103 F97:F102 A106:G112 D36:E102">
    <cfRule type="cellIs" dxfId="0" priority="7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2019-02-11T04:04:43Z</dcterms:modified>
</cp:coreProperties>
</file>