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дар\Downloads\"/>
    </mc:Choice>
  </mc:AlternateContent>
  <xr:revisionPtr revIDLastSave="0" documentId="8_{CF7F39CF-B8A3-43A5-B957-60E3D3430B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2" r:id="rId1"/>
    <sheet name="Лист2" sheetId="3" r:id="rId2"/>
    <sheet name="Лист3" sheetId="4" r:id="rId3"/>
    <sheet name="Лист5" sheetId="6" r:id="rId4"/>
    <sheet name="Лист7" sheetId="8" r:id="rId5"/>
    <sheet name="Лист9" sheetId="10" r:id="rId6"/>
    <sheet name="2.1." sheetId="11" r:id="rId7"/>
    <sheet name="2.2" sheetId="12" r:id="rId8"/>
    <sheet name="Лист12" sheetId="13" r:id="rId9"/>
    <sheet name="Лист10" sheetId="14" r:id="rId10"/>
    <sheet name="Лист11" sheetId="15" r:id="rId11"/>
    <sheet name="Лист13" sheetId="16" r:id="rId12"/>
    <sheet name="Лист15" sheetId="18" r:id="rId13"/>
    <sheet name="Лист16" sheetId="19" r:id="rId14"/>
    <sheet name="Лист17" sheetId="20" r:id="rId15"/>
  </sheets>
  <externalReferences>
    <externalReference r:id="rId16"/>
  </externalReferences>
  <definedNames>
    <definedName name="_xlnm.Print_Area" localSheetId="6">'2.1.'!$A$1:$F$31</definedName>
    <definedName name="_xlnm.Print_Area" localSheetId="7">'2.2'!$A$1:$F$26</definedName>
    <definedName name="_xlnm.Print_Area" localSheetId="0">Лист1!$A$1:$C$42</definedName>
    <definedName name="_xlnm.Print_Area" localSheetId="9">Лист10!$A$1:$F$54</definedName>
    <definedName name="_xlnm.Print_Area" localSheetId="10">Лист11!$A$1:$B$12</definedName>
    <definedName name="_xlnm.Print_Area" localSheetId="8">Лист12!$A$1:$F$33</definedName>
    <definedName name="_xlnm.Print_Area" localSheetId="11">Лист13!$A$1:$B$16</definedName>
    <definedName name="_xlnm.Print_Area" localSheetId="12">Лист15!$A$1:$B$12</definedName>
    <definedName name="_xlnm.Print_Area" localSheetId="2">Лист3!$A$1:$C$20</definedName>
    <definedName name="_xlnm.Print_Area" localSheetId="4">Лист7!$A$1:$H$17</definedName>
    <definedName name="_xlnm.Print_Area" localSheetId="5">Лист9!$A$1:$D$12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 l="1"/>
  <c r="F12" i="6" l="1"/>
  <c r="G12" i="6" s="1"/>
  <c r="L12" i="6" l="1"/>
  <c r="M12" i="6" s="1"/>
  <c r="N12" i="6" s="1"/>
  <c r="J12" i="6"/>
  <c r="B7" i="3" l="1"/>
  <c r="B10" i="4" s="1"/>
  <c r="J31" i="2" l="1"/>
  <c r="K33" i="2" s="1"/>
  <c r="L33" i="2" l="1"/>
  <c r="B8" i="3"/>
  <c r="B9" i="3" s="1"/>
  <c r="C7" i="19"/>
  <c r="C5" i="19"/>
  <c r="B11" i="4" l="1"/>
  <c r="C8" i="19" s="1"/>
  <c r="K31" i="2"/>
  <c r="M31" i="2" s="1"/>
  <c r="C9" i="10" l="1"/>
</calcChain>
</file>

<file path=xl/sharedStrings.xml><?xml version="1.0" encoding="utf-8"?>
<sst xmlns="http://schemas.openxmlformats.org/spreadsheetml/2006/main" count="409" uniqueCount="252">
  <si>
    <r>
      <rPr>
        <sz val="14"/>
        <rFont val="Times New Roman"/>
      </rPr>
      <t>значениям параметров (критериев), характеризующих индикаторы качества</t>
    </r>
  </si>
  <si>
    <r>
      <rPr>
        <sz val="14"/>
        <rFont val="Times New Roman"/>
      </rPr>
      <t>антимонопольного законодательства при технологическом присоединении</t>
    </r>
  </si>
  <si>
    <r>
      <rPr>
        <sz val="14"/>
        <rFont val="Times New Roman"/>
      </rPr>
      <t>показателей надежности и качества услуг на каждый расчетный период</t>
    </r>
  </si>
  <si>
    <r>
      <rPr>
        <sz val="14"/>
        <rFont val="Times New Roman"/>
      </rPr>
      <t>Приложение № 1</t>
    </r>
  </si>
  <si>
    <r>
      <rPr>
        <sz val="14"/>
        <rFont val="Times New Roman"/>
      </rPr>
      <t>к методическим указаниям</t>
    </r>
  </si>
  <si>
    <r>
      <rPr>
        <sz val="14"/>
        <rFont val="Times New Roman"/>
      </rPr>
      <t>по расчету уровня надежности</t>
    </r>
  </si>
  <si>
    <r>
      <rPr>
        <sz val="14"/>
        <rFont val="Times New Roman"/>
      </rPr>
      <t>и качества поставляемых товаров</t>
    </r>
  </si>
  <si>
    <r>
      <rPr>
        <sz val="14"/>
        <rFont val="Times New Roman"/>
      </rPr>
      <t>и оказываемых услуг для организации</t>
    </r>
  </si>
  <si>
    <r>
      <rPr>
        <sz val="14"/>
        <rFont val="Times New Roman"/>
      </rPr>
      <t>по управлению единой национальной</t>
    </r>
  </si>
  <si>
    <r>
      <rPr>
        <sz val="14"/>
        <rFont val="Times New Roman"/>
      </rPr>
      <t>(общероссийской) электрической</t>
    </r>
  </si>
  <si>
    <r>
      <rPr>
        <sz val="14"/>
        <rFont val="Times New Roman"/>
      </rPr>
      <t>сетью и территориальных</t>
    </r>
  </si>
  <si>
    <r>
      <rPr>
        <sz val="14"/>
        <rFont val="Times New Roman"/>
      </rPr>
      <t>сетевых организаций</t>
    </r>
  </si>
  <si>
    <r>
      <rPr>
        <sz val="14"/>
        <rFont val="Times New Roman"/>
      </rPr>
      <t>ИСПОЛЬЗУЕМЫЕ ДЛЯ РАСЧЕТА ЗНАЧЕНИЯ ПОКАЗАТЕЛЯ УРОВНЯ</t>
    </r>
  </si>
  <si>
    <r>
      <rPr>
        <sz val="14"/>
        <rFont val="Times New Roman"/>
      </rPr>
      <t>НАДЕЖНОСТИ ОКАЗЫВАЕМЫХ УСЛУГ</t>
    </r>
  </si>
  <si>
    <r>
      <rPr>
        <sz val="14"/>
        <rFont val="Times New Roman"/>
      </rPr>
      <t>(Образец)</t>
    </r>
  </si>
  <si>
    <r>
      <rPr>
        <sz val="14"/>
        <rFont val="Times New Roman"/>
      </rPr>
      <t xml:space="preserve">Обосновывающие данные для </t>
    </r>
    <r>
      <rPr>
        <sz val="14"/>
        <rFont val="Times New Roman"/>
      </rPr>
      <t xml:space="preserve">&lt;i&gt; </t>
    </r>
    <r>
      <rPr>
        <sz val="14"/>
        <rFont val="Times New Roman"/>
      </rPr>
      <t>расчета</t>
    </r>
  </si>
  <si>
    <r>
      <rPr>
        <sz val="14"/>
        <rFont val="Times New Roman"/>
      </rPr>
      <t>1</t>
    </r>
  </si>
  <si>
    <r>
      <rPr>
        <sz val="14"/>
        <rFont val="Times New Roman"/>
      </rPr>
      <t>2</t>
    </r>
  </si>
  <si>
    <r>
      <rPr>
        <sz val="14"/>
        <rFont val="Times New Roman"/>
      </rPr>
      <t>3</t>
    </r>
  </si>
  <si>
    <r>
      <rPr>
        <sz val="14"/>
        <rFont val="Times New Roman"/>
      </rPr>
      <t>4</t>
    </r>
  </si>
  <si>
    <r>
      <rPr>
        <sz val="14"/>
        <rFont val="Times New Roman"/>
      </rPr>
      <t>5</t>
    </r>
  </si>
  <si>
    <r>
      <rPr>
        <sz val="14"/>
        <rFont val="Times New Roman"/>
      </rPr>
      <t>6</t>
    </r>
  </si>
  <si>
    <r>
      <rPr>
        <sz val="14"/>
        <rFont val="Times New Roman"/>
      </rPr>
      <t>7</t>
    </r>
  </si>
  <si>
    <r>
      <rPr>
        <sz val="14"/>
        <rFont val="Times New Roman"/>
      </rPr>
      <t>8</t>
    </r>
  </si>
  <si>
    <r>
      <rPr>
        <sz val="14"/>
        <rFont val="Times New Roman"/>
      </rPr>
      <t>9</t>
    </r>
  </si>
  <si>
    <r>
      <rPr>
        <sz val="14"/>
        <rFont val="Times New Roman"/>
      </rPr>
      <t>10</t>
    </r>
  </si>
  <si>
    <r>
      <rPr>
        <sz val="14"/>
        <rFont val="Times New Roman"/>
      </rPr>
      <t>11</t>
    </r>
  </si>
  <si>
    <r>
      <rPr>
        <sz val="14"/>
        <rFont val="Times New Roman"/>
      </rPr>
      <t>12</t>
    </r>
  </si>
  <si>
    <r>
      <rPr>
        <sz val="14"/>
        <rFont val="Times New Roman"/>
      </rPr>
      <t>Продолжительность прекращения, час.</t>
    </r>
  </si>
  <si>
    <r>
      <rPr>
        <sz val="14"/>
        <rFont val="Times New Roman"/>
      </rPr>
      <t>Количество точек присоединения потребителей услуг к электрической сети электросетевой организации, шт.</t>
    </r>
  </si>
  <si>
    <r>
      <rPr>
        <b/>
        <sz val="11"/>
        <rFont val="Times New Roman"/>
      </rPr>
      <t>&lt;1&gt; В том числе на основе базы актов расследования технологических нарушений за</t>
    </r>
  </si>
  <si>
    <r>
      <rPr>
        <b/>
        <sz val="11"/>
        <rFont val="Times New Roman"/>
      </rPr>
      <t>соответствующий месяц</t>
    </r>
  </si>
  <si>
    <r>
      <rPr>
        <sz val="14"/>
        <rFont val="Times New Roman"/>
      </rPr>
      <t>Форма 1.2. Расчет показателя средней продолжительности прекращений передачи</t>
    </r>
  </si>
  <si>
    <r>
      <rPr>
        <sz val="14"/>
        <rFont val="Times New Roman"/>
      </rPr>
      <t>электрической энергии</t>
    </r>
  </si>
  <si>
    <r>
      <rPr>
        <sz val="14"/>
        <rFont val="Times New Roman"/>
      </rPr>
      <t>Максимальное за расчетный период г. число точек присоединения</t>
    </r>
  </si>
  <si>
    <r>
      <rPr>
        <sz val="14"/>
        <rFont val="Times New Roman"/>
      </rPr>
      <t>Суммарная продолжительность прекращений передачи электрической энергии, час. (Т</t>
    </r>
    <r>
      <rPr>
        <vertAlign val="subscript"/>
        <sz val="14"/>
        <rFont val="Times New Roman"/>
      </rPr>
      <t>п0</t>
    </r>
    <r>
      <rPr>
        <sz val="14"/>
        <rFont val="Times New Roman"/>
      </rPr>
      <t>)</t>
    </r>
  </si>
  <si>
    <r>
      <rPr>
        <sz val="14"/>
        <rFont val="Times New Roman"/>
      </rPr>
      <t>Показатель средней продолжительности прекращений передачи электрической энергии (П</t>
    </r>
    <r>
      <rPr>
        <vertAlign val="subscript"/>
        <sz val="14"/>
        <rFont val="Times New Roman"/>
      </rPr>
      <t>п</t>
    </r>
    <r>
      <rPr>
        <sz val="14"/>
        <rFont val="Times New Roman"/>
      </rPr>
      <t>)</t>
    </r>
  </si>
  <si>
    <r>
      <rPr>
        <sz val="14"/>
        <rFont val="Times New Roman"/>
      </rPr>
      <t>Форма 1.3. Расчет показателя средней продолжительности прекращения передачи</t>
    </r>
  </si>
  <si>
    <r>
      <rPr>
        <sz val="14"/>
        <rFont val="Times New Roman"/>
      </rPr>
      <t>электрической энергии потребителям услуг и показателя средней частоты</t>
    </r>
  </si>
  <si>
    <r>
      <rPr>
        <sz val="14"/>
        <rFont val="Times New Roman"/>
      </rPr>
      <t xml:space="preserve">N </t>
    </r>
    <r>
      <rPr>
        <sz val="14"/>
        <rFont val="Times New Roman"/>
      </rPr>
      <t>п/п</t>
    </r>
  </si>
  <si>
    <r>
      <rPr>
        <sz val="14"/>
        <rFont val="Times New Roman"/>
      </rPr>
      <t>Наименование составляющей показателя</t>
    </r>
  </si>
  <si>
    <r>
      <rPr>
        <sz val="14"/>
        <rFont val="Times New Roman"/>
      </rPr>
      <t>Форма 1.5. Предложения сетевой организации по плановым значениям</t>
    </r>
  </si>
  <si>
    <r>
      <rPr>
        <sz val="14"/>
        <rFont val="Times New Roman"/>
      </rPr>
      <t>регулирования в пределах долгосрочного периода регулирования"^</t>
    </r>
  </si>
  <si>
    <r>
      <rPr>
        <sz val="14"/>
        <rFont val="Times New Roman"/>
      </rPr>
      <t>(для долгосрочных периодов регулирования, начавшихся с 2014 года</t>
    </r>
  </si>
  <si>
    <r>
      <rPr>
        <sz val="14"/>
        <rFont val="Times New Roman"/>
      </rPr>
      <t>до 2018 года)</t>
    </r>
  </si>
  <si>
    <r>
      <rPr>
        <sz val="14"/>
        <rFont val="Times New Roman"/>
      </rPr>
      <t>Показатель</t>
    </r>
  </si>
  <si>
    <r>
      <rPr>
        <sz val="14"/>
        <rFont val="Times New Roman"/>
      </rPr>
      <t>Показатель уровня качества осуществляемого технологического присоединения (П</t>
    </r>
    <r>
      <rPr>
        <vertAlign val="subscript"/>
        <sz val="14"/>
        <rFont val="Times New Roman"/>
      </rPr>
      <t>Т1ГО</t>
    </r>
    <r>
      <rPr>
        <sz val="14"/>
        <rFont val="Times New Roman"/>
      </rPr>
      <t>)</t>
    </r>
  </si>
  <si>
    <r>
      <rPr>
        <sz val="14"/>
        <rFont val="Times New Roman"/>
      </rPr>
      <t>Мероприятия, направленные на улучшение показателя</t>
    </r>
    <r>
      <rPr>
        <vertAlign val="superscript"/>
        <sz val="14"/>
        <rFont val="Times New Roman"/>
      </rPr>
      <t>&lt;2&gt;</t>
    </r>
  </si>
  <si>
    <r>
      <rPr>
        <sz val="14"/>
        <rFont val="Times New Roman"/>
      </rPr>
      <t>Описание (обоснование)</t>
    </r>
  </si>
  <si>
    <r>
      <rPr>
        <sz val="14"/>
        <rFont val="Times New Roman"/>
      </rPr>
      <t>Значение показателя, годы:</t>
    </r>
  </si>
  <si>
    <r>
      <rPr>
        <sz val="14"/>
        <rFont val="Times New Roman"/>
      </rPr>
      <t>регулирования в пределах долгосрочного периода регулирования^</t>
    </r>
  </si>
  <si>
    <r>
      <rPr>
        <sz val="14"/>
        <rFont val="Times New Roman"/>
      </rPr>
      <t>(для территориальной сетевой организации, долгосрочный период регулирования</t>
    </r>
  </si>
  <si>
    <r>
      <rPr>
        <sz val="14"/>
        <rFont val="Times New Roman"/>
      </rPr>
      <t>которой, начинается с 2018 года)</t>
    </r>
  </si>
  <si>
    <r>
      <rPr>
        <sz val="14"/>
        <rFont val="Times New Roman"/>
      </rPr>
      <t>Мероприятия, направленные на улучшение показателя^</t>
    </r>
  </si>
  <si>
    <r>
      <rPr>
        <sz val="14"/>
        <rFont val="Times New Roman"/>
      </rPr>
      <t>Форма 1.9. Данные об экономических и технических характеристиках и (или)</t>
    </r>
  </si>
  <si>
    <r>
      <rPr>
        <sz val="14"/>
        <rFont val="Times New Roman"/>
      </rPr>
      <t>условиях деятельности территориальных сетевых организаций</t>
    </r>
  </si>
  <si>
    <r>
      <rPr>
        <sz val="14"/>
        <rFont val="Times New Roman"/>
      </rPr>
      <t>№ п/п</t>
    </r>
  </si>
  <si>
    <r>
      <rPr>
        <sz val="14"/>
        <rFont val="Times New Roman"/>
      </rPr>
      <t>1.1</t>
    </r>
  </si>
  <si>
    <r>
      <rPr>
        <sz val="14"/>
        <rFont val="Times New Roman"/>
      </rPr>
      <t xml:space="preserve">Характеристики и (или) условия деятельности сетевой организации </t>
    </r>
    <r>
      <rPr>
        <vertAlign val="superscript"/>
        <sz val="14"/>
        <rFont val="Times New Roman"/>
      </rPr>
      <t>&lt;!&gt;</t>
    </r>
  </si>
  <si>
    <r>
      <rPr>
        <sz val="14"/>
        <rFont val="Times New Roman"/>
      </rPr>
      <t>Протяженность линий электропередачи в одноцепном выражении (ЛЭП), км</t>
    </r>
  </si>
  <si>
    <r>
      <rPr>
        <sz val="14"/>
        <rFont val="Times New Roman"/>
      </rPr>
      <t>Протяженность кабельных линий электропередачи в одноцепном выражении, км</t>
    </r>
  </si>
  <si>
    <r>
      <rPr>
        <sz val="14"/>
        <rFont val="Times New Roman"/>
      </rPr>
      <t>Доля кабельных линий электропередачи в одноцепном выражении от общей протяженности линий электропередачи (Доля КЛ), %</t>
    </r>
  </si>
  <si>
    <r>
      <rPr>
        <sz val="14"/>
        <rFont val="Times New Roman"/>
      </rPr>
      <t>Максимальной за год число точек поставки, шт.</t>
    </r>
  </si>
  <si>
    <r>
      <rPr>
        <sz val="14"/>
        <rFont val="Times New Roman"/>
      </rPr>
      <t>Значение характеристики</t>
    </r>
  </si>
  <si>
    <r>
      <rPr>
        <sz val="14"/>
        <rFont val="Times New Roman"/>
      </rPr>
      <t>Наименование и реквизиты подтверждающи х документов (в том числе внутренних документов сетевой организации)</t>
    </r>
  </si>
  <si>
    <r>
      <rPr>
        <sz val="6"/>
        <rFont val="Times New Roman"/>
      </rPr>
      <t>-</t>
    </r>
  </si>
  <si>
    <r>
      <rPr>
        <sz val="14"/>
        <rFont val="Times New Roman"/>
      </rPr>
      <t>Форма 2.1. Расчет значения индикатора информативности</t>
    </r>
  </si>
  <si>
    <r>
      <rPr>
        <sz val="14"/>
        <rFont val="Times New Roman"/>
      </rPr>
      <t>Параметр (критерий), характеризующий индикатор</t>
    </r>
  </si>
  <si>
    <r>
      <rPr>
        <sz val="14"/>
        <rFont val="Times New Roman"/>
      </rPr>
      <t>1. Возможность личного приема заявителей и потребителей услуг уполномоченными должностными лицами территориальной сетевой организации - всего</t>
    </r>
  </si>
  <si>
    <r>
      <rPr>
        <sz val="14"/>
        <rFont val="Times New Roman"/>
      </rPr>
      <t>в том числе по критериям:</t>
    </r>
  </si>
  <si>
    <r>
      <rPr>
        <sz val="14"/>
        <rFont val="Times New Roman"/>
      </rPr>
  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  </r>
  </si>
  <si>
    <r>
      <rPr>
        <sz val="14"/>
        <rFont val="Times New Roman"/>
      </rPr>
      <t>Значение</t>
    </r>
  </si>
  <si>
    <r>
      <rPr>
        <sz val="14"/>
        <rFont val="Times New Roman"/>
      </rPr>
      <t>фактическое (Ф)</t>
    </r>
  </si>
  <si>
    <r>
      <rPr>
        <sz val="14"/>
        <rFont val="Times New Roman"/>
      </rPr>
      <t>плановое (П)</t>
    </r>
  </si>
  <si>
    <r>
      <rPr>
        <sz val="14"/>
        <rFont val="Times New Roman"/>
      </rPr>
      <t>Ф/П х 100, %</t>
    </r>
  </si>
  <si>
    <r>
      <rPr>
        <sz val="14"/>
        <rFont val="Times New Roman"/>
      </rPr>
      <t>Зависи- мость</t>
    </r>
  </si>
  <si>
    <r>
      <rPr>
        <sz val="14"/>
        <rFont val="Times New Roman"/>
      </rPr>
      <t>прямая</t>
    </r>
  </si>
  <si>
    <r>
      <rPr>
        <sz val="14"/>
        <rFont val="Times New Roman"/>
      </rPr>
      <t>Оценочный балл</t>
    </r>
  </si>
  <si>
    <r>
      <rPr>
        <sz val="14"/>
        <rFont val="Times New Roman"/>
      </rPr>
      <t>б) наличие положения о деятельности структурного подразделения по работе с заявителями и потребителями услуг (наличие - 1, отсутствие - 0), шт.</t>
    </r>
  </si>
  <si>
    <r>
      <rPr>
        <sz val="14"/>
        <rFont val="Times New Roman"/>
      </rPr>
      <t>в) должностные инструкции сотрудников, обслуживающих заявителей и потребителей услуг, шт.</t>
    </r>
  </si>
  <si>
    <r>
      <rPr>
        <sz val="14"/>
        <rFont val="Times New Roman"/>
      </rPr>
  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  </r>
  </si>
  <si>
    <r>
      <rPr>
        <sz val="14"/>
        <rFont val="Times New Roman"/>
      </rPr>
      <t>2. Наличие телефонной связи для обращений потребителей услуг к уполномоченным должностным лицам территориальной сетевой организации</t>
    </r>
  </si>
  <si>
    <r>
      <rPr>
        <sz val="14"/>
        <rFont val="Times New Roman"/>
      </rPr>
      <t>2.1. Наличие единого телефонного номера для приема обращений потребителей услуг (наличие - 1, отсутствие - 0)</t>
    </r>
  </si>
  <si>
    <r>
      <rPr>
        <sz val="14"/>
        <rFont val="Times New Roman"/>
      </rPr>
      <t>2.2. Наличие информационносправочной системы для автоматизации обработки обращений потребителей услуг, поступивших по телефону (наличие - 1, отсутствие - 0)</t>
    </r>
  </si>
  <si>
    <r>
      <rPr>
        <sz val="14"/>
        <rFont val="Times New Roman"/>
      </rPr>
  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  </r>
  </si>
  <si>
    <r>
      <rPr>
        <sz val="14"/>
        <rFont val="Times New Roman"/>
      </rPr>
  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-1, отсутствие - 0)</t>
    </r>
  </si>
  <si>
    <r>
      <rPr>
        <sz val="14"/>
        <rFont val="Times New Roman"/>
      </rPr>
  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-1, отсутствие - 0)</t>
    </r>
  </si>
  <si>
    <r>
      <rPr>
        <sz val="14"/>
        <rFont val="Times New Roman"/>
      </rPr>
      <t>5. Простота и доступность схемы обжалования потребителями услуг действий должностных лиц</t>
    </r>
  </si>
  <si>
    <r>
      <rPr>
        <sz val="14"/>
        <rFont val="Times New Roman"/>
      </rPr>
      <t>обрат- ная</t>
    </r>
  </si>
  <si>
    <r>
      <rPr>
        <sz val="14"/>
        <rFont val="Times New Roman"/>
      </rPr>
  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  </r>
  </si>
  <si>
    <r>
      <rPr>
        <sz val="14"/>
        <rFont val="Times New Roman"/>
      </rPr>
  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  </r>
  </si>
  <si>
    <r>
      <rPr>
        <sz val="14"/>
        <rFont val="Times New Roman"/>
      </rPr>
  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  </r>
  </si>
  <si>
    <r>
      <rPr>
        <sz val="14"/>
        <rFont val="Times New Roman"/>
      </rPr>
  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  </r>
  </si>
  <si>
    <r>
      <rPr>
        <sz val="14"/>
        <rFont val="Times New Roman"/>
      </rPr>
      <t>-</t>
    </r>
  </si>
  <si>
    <r>
      <rPr>
        <sz val="14"/>
        <rFont val="Times New Roman"/>
      </rPr>
      <t>7. Итого по индикатору</t>
    </r>
  </si>
  <si>
    <r>
      <rPr>
        <sz val="14"/>
        <rFont val="Times New Roman"/>
      </rPr>
      <t>информативности</t>
    </r>
  </si>
  <si>
    <r>
      <rPr>
        <sz val="14"/>
        <rFont val="Times New Roman"/>
      </rPr>
      <t>Форма 2.2. Расчет значения индикатора исполнительности</t>
    </r>
  </si>
  <si>
    <r>
      <rPr>
        <sz val="14"/>
        <rFont val="Times New Roman"/>
      </rPr>
      <t>Параметр (показатель), характеризующий индикатор</t>
    </r>
  </si>
  <si>
    <r>
      <rPr>
        <sz val="14"/>
        <rFont val="Times New Roman"/>
      </rPr>
      <t>1. Соблюдение сроков по процедурам взаимодействия с потребителями услуг (заявителями) - всего</t>
    </r>
  </si>
  <si>
    <r>
      <rPr>
        <sz val="14"/>
        <rFont val="Times New Roman"/>
      </rPr>
  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  </r>
  </si>
  <si>
    <r>
      <rPr>
        <sz val="14"/>
        <rFont val="Times New Roman"/>
      </rPr>
      <t>1.2. Среднее время, необходимое для оборудования точки поставки приборами учета с момента подачи заявления потребителем услуг:</t>
    </r>
  </si>
  <si>
    <r>
      <rPr>
        <sz val="14"/>
        <rFont val="Times New Roman"/>
      </rPr>
      <t>а) для физических лиц, включая индивидуальных предпринимателей, и юридических лиц - субъектов малого и среднего предпринимательства, дней</t>
    </r>
  </si>
  <si>
    <r>
      <rPr>
        <sz val="14"/>
        <rFont val="Times New Roman"/>
      </rPr>
      <t>б) для остальных потребителей услуг, дней</t>
    </r>
  </si>
  <si>
    <r>
      <rPr>
        <sz val="14"/>
        <rFont val="Times New Roman"/>
      </rPr>
      <t>1.3. Количество случаев отказа от заключения и случаев расторжения потребителем</t>
    </r>
  </si>
  <si>
    <r>
      <rPr>
        <sz val="14"/>
        <rFont val="Times New Roman"/>
      </rPr>
      <t>Ф/Пх 100, %</t>
    </r>
  </si>
  <si>
    <r>
      <rPr>
        <sz val="14"/>
        <rFont val="Times New Roman"/>
      </rPr>
      <t>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  </r>
  </si>
  <si>
    <r>
      <rPr>
        <sz val="14"/>
        <rFont val="Times New Roman"/>
      </rPr>
      <t>2. Соблюдение требований нормативных правовых актов Российской Федерации по поддержанию качества электрической энергии, по критерию</t>
    </r>
  </si>
  <si>
    <r>
      <rPr>
        <sz val="14"/>
        <rFont val="Times New Roman"/>
      </rPr>
  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  </r>
  </si>
  <si>
    <r>
      <rPr>
        <sz val="14"/>
        <rFont val="Times New Roman"/>
      </rPr>
      <t>3. Наличие взаимодействия с потребителями услуг при выводе оборудования в ремонт и (или) из эксплуатации</t>
    </r>
  </si>
  <si>
    <r>
      <rPr>
        <sz val="14"/>
        <rFont val="Times New Roman"/>
      </rPr>
  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  </r>
  </si>
  <si>
    <r>
      <rPr>
        <sz val="14"/>
        <rFont val="Times New Roman"/>
      </rPr>
      <t>4. Соблюдение требований нормативных правовых актов по защите персональных данных потребителей услуг (заявителей), по критерию</t>
    </r>
  </si>
  <si>
    <r>
      <rPr>
        <sz val="14"/>
        <rFont val="Times New Roman"/>
      </rPr>
  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  </r>
  </si>
  <si>
    <r>
      <rPr>
        <sz val="14"/>
        <rFont val="Times New Roman"/>
      </rPr>
      <t>5. Итого по индикатору исполнительности</t>
    </r>
  </si>
  <si>
    <r>
      <rPr>
        <sz val="14"/>
        <rFont val="Times New Roman"/>
      </rPr>
      <t>Ф/Пх 100,%</t>
    </r>
  </si>
  <si>
    <r>
      <rPr>
        <sz val="14"/>
        <rFont val="Times New Roman"/>
      </rPr>
      <t>Форма 2.3. Расчет значения индикатора результативности обратной связи</t>
    </r>
  </si>
  <si>
    <r>
      <rPr>
        <sz val="14"/>
        <rFont val="Times New Roman"/>
      </rPr>
  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-°)</t>
    </r>
  </si>
  <si>
    <r>
      <rPr>
        <sz val="14"/>
        <rFont val="Times New Roman"/>
      </rPr>
      <t>2. Степень удовлетворения обращений потребителей услуг</t>
    </r>
  </si>
  <si>
    <r>
      <rPr>
        <sz val="14"/>
        <rFont val="Times New Roman"/>
      </rPr>
  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</si>
  <si>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</si>
  <si>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  </r>
  </si>
  <si>
    <r>
      <rPr>
        <sz val="14"/>
        <rFont val="Times New Roman"/>
      </rPr>
  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  </r>
  </si>
  <si>
    <r>
      <rPr>
        <sz val="14"/>
        <rFont val="Times New Roman"/>
      </rPr>
  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  </r>
  </si>
  <si>
    <r>
      <rPr>
        <sz val="14"/>
        <rFont val="Times New Roman"/>
      </rPr>
      <t>3. Оперативность реагирования на обращения потребителей услуг - всего</t>
    </r>
  </si>
  <si>
    <r>
      <rPr>
        <sz val="14"/>
        <rFont val="Times New Roman"/>
      </rPr>
      <t>3.1. Средняя продолжительность времени принятия мер по результатам обращения потребителя услуг, дней</t>
    </r>
  </si>
  <si>
    <r>
      <rPr>
        <sz val="14"/>
        <rFont val="Times New Roman"/>
      </rPr>
  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  </r>
  </si>
  <si>
    <r>
      <rPr>
        <sz val="14"/>
        <rFont val="Times New Roman"/>
      </rPr>
      <t>а) письменных опросов, шт. на 1000 потребителей услуг</t>
    </r>
  </si>
  <si>
    <r>
      <rPr>
        <sz val="14"/>
        <rFont val="Times New Roman"/>
      </rPr>
      <t>б) электронной связи через сеть Интернет, шт. на 1000 потребителей услуг</t>
    </r>
  </si>
  <si>
    <r>
      <rPr>
        <sz val="14"/>
        <rFont val="Times New Roman"/>
      </rPr>
      <t>в) системы автоинформирования, шт. на 1000 потребителей услуг</t>
    </r>
    <r>
      <rPr>
        <vertAlign val="superscript"/>
        <sz val="14"/>
        <rFont val="Times New Roman"/>
      </rPr>
      <t>&lt;1:&gt;</t>
    </r>
  </si>
  <si>
    <r>
      <rPr>
        <sz val="14"/>
        <rFont val="Times New Roman"/>
      </rPr>
      <t>4. Индивидуальность подхода к потребителям услуг льготных категорий, по критерию</t>
    </r>
  </si>
  <si>
    <r>
      <rPr>
        <sz val="10"/>
        <rFont val="Times New Roman"/>
      </rPr>
      <t>“</t>
    </r>
  </si>
  <si>
    <r>
      <rPr>
        <sz val="10"/>
        <rFont val="Times New Roman"/>
      </rPr>
      <t>—</t>
    </r>
  </si>
  <si>
    <r>
      <rPr>
        <sz val="10"/>
        <rFont val="Times New Roman"/>
      </rPr>
      <t>-</t>
    </r>
  </si>
  <si>
    <r>
      <rPr>
        <vertAlign val="superscript"/>
        <sz val="10"/>
        <rFont val="Times New Roman"/>
      </rPr>
      <t>_</t>
    </r>
  </si>
  <si>
    <r>
      <rPr>
        <sz val="14"/>
        <rFont val="Times New Roman"/>
      </rPr>
  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  </r>
  </si>
  <si>
    <r>
      <rPr>
        <sz val="14"/>
        <rFont val="Times New Roman"/>
      </rPr>
  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  </r>
  </si>
  <si>
    <r>
      <rPr>
        <sz val="14"/>
        <rFont val="Times New Roman"/>
      </rPr>
      <t>5.1. Средняя продолжительность времени на принятие территориальной сетевой организацией мер по возмещению потребителю услуг убытков, месяцев</t>
    </r>
  </si>
  <si>
    <r>
      <rPr>
        <sz val="14"/>
        <rFont val="Times New Roman"/>
      </rPr>
      <t>6. Итого по индикатору результативность обратной связи</t>
    </r>
  </si>
  <si>
    <r>
      <rPr>
        <sz val="14"/>
        <rFont val="Times New Roman"/>
      </rPr>
      <t>Форма. 2.4. Предложения территориальных сетевых организаций по плановым</t>
    </r>
  </si>
  <si>
    <r>
      <rPr>
        <sz val="14"/>
        <rFont val="Times New Roman"/>
      </rPr>
      <t>обслуживания потребителей, на каждый расчетный период регулирования в</t>
    </r>
  </si>
  <si>
    <r>
      <rPr>
        <sz val="14"/>
        <rFont val="Times New Roman"/>
      </rPr>
      <t xml:space="preserve">Предлагаемые плановые значения параметров (критериев), характеризующих индикаторы качества </t>
    </r>
    <r>
      <rPr>
        <vertAlign val="superscript"/>
        <sz val="14"/>
        <rFont val="Times New Roman"/>
      </rPr>
      <t>&lt;2&gt;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</si>
  <si>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н</t>
    </r>
  </si>
  <si>
    <r>
      <rPr>
        <sz val="14"/>
        <rFont val="Times New Roman"/>
      </rPr>
      <t>1.1.</t>
    </r>
  </si>
  <si>
    <r>
      <rPr>
        <sz val="14"/>
        <rFont val="Times New Roman"/>
      </rPr>
      <t>1.2. а)</t>
    </r>
  </si>
  <si>
    <r>
      <rPr>
        <sz val="14"/>
        <rFont val="Times New Roman"/>
      </rPr>
      <t>1.2.6)</t>
    </r>
  </si>
  <si>
    <r>
      <rPr>
        <sz val="14"/>
        <rFont val="Times New Roman"/>
      </rPr>
      <t>1.2. в)</t>
    </r>
  </si>
  <si>
    <r>
      <rPr>
        <sz val="14"/>
        <rFont val="Times New Roman"/>
      </rPr>
      <t>1.2. г)</t>
    </r>
  </si>
  <si>
    <r>
      <rPr>
        <sz val="14"/>
        <rFont val="Times New Roman"/>
      </rPr>
      <t>2.1.</t>
    </r>
  </si>
  <si>
    <r>
      <rPr>
        <sz val="14"/>
        <rFont val="Times New Roman"/>
      </rPr>
      <t>2.2.</t>
    </r>
  </si>
  <si>
    <r>
      <rPr>
        <sz val="14"/>
        <rFont val="Times New Roman"/>
      </rPr>
      <t>2.3.</t>
    </r>
  </si>
  <si>
    <r>
      <rPr>
        <sz val="14"/>
        <rFont val="Times New Roman"/>
      </rPr>
      <t>3.</t>
    </r>
  </si>
  <si>
    <r>
      <rPr>
        <sz val="14"/>
        <rFont val="Times New Roman"/>
      </rPr>
      <t>5.1.</t>
    </r>
  </si>
  <si>
    <r>
      <rPr>
        <sz val="14"/>
        <rFont val="Times New Roman"/>
      </rPr>
      <t>6.1.</t>
    </r>
  </si>
  <si>
    <r>
      <rPr>
        <sz val="14"/>
        <rFont val="Times New Roman"/>
      </rPr>
      <t>6.2.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</si>
  <si>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с</t>
    </r>
  </si>
  <si>
    <r>
      <rPr>
        <sz val="14"/>
        <rFont val="Times New Roman"/>
      </rPr>
      <t>1.2. б)</t>
    </r>
  </si>
  <si>
    <r>
      <rPr>
        <sz val="14"/>
        <rFont val="Times New Roman"/>
      </rPr>
      <t>1.3.</t>
    </r>
  </si>
  <si>
    <r>
      <rPr>
        <sz val="14"/>
        <rFont val="Times New Roman"/>
      </rPr>
      <t>3.1.</t>
    </r>
  </si>
  <si>
    <r>
      <rPr>
        <sz val="14"/>
        <rFont val="Times New Roman"/>
      </rPr>
      <t>3.2.</t>
    </r>
  </si>
  <si>
    <r>
      <rPr>
        <sz val="14"/>
        <rFont val="Times New Roman"/>
      </rPr>
      <t>4.1.</t>
    </r>
  </si>
  <si>
    <r>
      <rPr>
        <sz val="14"/>
        <rFont val="Times New Roman"/>
      </rPr>
      <t>1,'</t>
    </r>
  </si>
  <si>
    <r>
      <rPr>
        <sz val="14"/>
        <rFont val="Times New Roman"/>
      </rPr>
      <t>2.1. :</t>
    </r>
  </si>
  <si>
    <r>
      <rPr>
        <sz val="14"/>
        <rFont val="Times New Roman"/>
      </rPr>
      <t>2.4.</t>
    </r>
  </si>
  <si>
    <r>
      <rPr>
        <sz val="14"/>
        <rFont val="Times New Roman"/>
      </rPr>
      <t>2.5.</t>
    </r>
  </si>
  <si>
    <r>
      <rPr>
        <sz val="14"/>
        <rFont val="Times New Roman"/>
      </rPr>
      <t>2.6.</t>
    </r>
  </si>
  <si>
    <r>
      <rPr>
        <sz val="14"/>
        <rFont val="Times New Roman"/>
      </rPr>
      <t>3.2. а)</t>
    </r>
  </si>
  <si>
    <r>
      <rPr>
        <sz val="14"/>
        <rFont val="Times New Roman"/>
      </rPr>
      <t>3.2. б)</t>
    </r>
  </si>
  <si>
    <r>
      <rPr>
        <sz val="14"/>
        <rFont val="Times New Roman"/>
      </rPr>
      <t>3.2. в)</t>
    </r>
  </si>
  <si>
    <r>
      <rPr>
        <sz val="14"/>
        <rFont val="Times New Roman"/>
      </rPr>
      <t>5.2.</t>
    </r>
  </si>
  <si>
    <r>
      <rPr>
        <sz val="14"/>
        <rFont val="Times New Roman"/>
      </rPr>
      <t>Форма 3.1. Отчетные данные для расчета значения показателя качества</t>
    </r>
  </si>
  <si>
    <r>
      <rPr>
        <sz val="14"/>
        <rFont val="Times New Roman"/>
      </rPr>
      <t>рассмотрения заявок на технологическое присоединение к сети в период_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</si>
  <si>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(У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</si>
  <si>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(У</t>
    </r>
    <r>
      <rPr>
        <vertAlign val="superscript"/>
        <sz val="14"/>
        <rFont val="Times New Roman"/>
      </rPr>
      <t>нс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</si>
  <si>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рассмотрения заявок на технологическое присоединение к сети ( П</t>
    </r>
    <r>
      <rPr>
        <vertAlign val="subscript"/>
        <sz val="14"/>
        <rFont val="Times New Roman"/>
      </rPr>
      <t>заяв тпр</t>
    </r>
    <r>
      <rPr>
        <sz val="14"/>
        <rFont val="Times New Roman"/>
      </rPr>
      <t>)</t>
    </r>
  </si>
  <si>
    <r>
      <rPr>
        <sz val="14"/>
        <rFont val="Times New Roman"/>
      </rPr>
      <t>Число, шт.</t>
    </r>
  </si>
  <si>
    <r>
      <rPr>
        <sz val="14"/>
        <rFont val="Times New Roman"/>
      </rPr>
      <t>Форма 3.2. Отчетные данные для расчета значения показателя качества</t>
    </r>
  </si>
  <si>
    <r>
      <rPr>
        <sz val="14"/>
        <rFont val="Times New Roman"/>
      </rPr>
      <t>исполнения договоров об осуществлении технологического присоединения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</si>
  <si>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w™p)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</si>
  <si>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</t>
    </r>
    <r>
      <rPr>
        <sz val="14"/>
        <rFont val="Times New Roman"/>
      </rPr>
      <t>N</t>
    </r>
    <r>
      <rPr>
        <vertAlign val="superscript"/>
        <sz val="14"/>
        <rFont val="Times New Roman"/>
      </rPr>
      <t xml:space="preserve">HC </t>
    </r>
    <r>
      <rPr>
        <sz val="14"/>
        <rFont val="Times New Roman"/>
      </rPr>
      <t xml:space="preserve">технологического присоединения, шт. ( </t>
    </r>
    <r>
      <rPr>
        <vertAlign val="superscript"/>
        <sz val="14"/>
        <rFont val="Times New Roman"/>
      </rPr>
      <t>сдтпр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</si>
  <si>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исполнения договоров об осуществлении технологического присоединения заявителей к сети (</t>
    </r>
    <r>
      <rPr>
        <vertAlign val="superscript"/>
        <sz val="14"/>
        <rFont val="Times New Roman"/>
      </rPr>
      <t>Пнстпр</t>
    </r>
    <r>
      <rPr>
        <sz val="14"/>
        <rFont val="Times New Roman"/>
      </rPr>
      <t>)</t>
    </r>
  </si>
  <si>
    <r>
      <rPr>
        <sz val="14"/>
        <rFont val="Times New Roman"/>
      </rPr>
      <t>Форма 3.3. Отчетные данные для расчета значения показателя соблюдения</t>
    </r>
  </si>
  <si>
    <r>
      <rPr>
        <sz val="14"/>
        <rFont val="Times New Roman"/>
      </rPr>
      <t xml:space="preserve"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Nh</t>
    </r>
    <r>
      <rPr>
        <sz val="14"/>
        <rFont val="Times New Roman"/>
      </rPr>
      <t>™p)</t>
    </r>
  </si>
  <si>
    <r>
      <rPr>
        <sz val="14"/>
        <rFont val="Times New Roman"/>
      </rPr>
      <t xml:space="preserve">Общее число заявок на технологическое присоединение к сети, поданных заявителями в соответствующий расчетный период, десятки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°</t>
    </r>
    <r>
      <rPr>
        <vertAlign val="superscript"/>
        <sz val="14"/>
        <rFont val="Times New Roman"/>
      </rPr>
      <t>43</t>
    </r>
    <r>
      <rPr>
        <sz val="14"/>
        <rFont val="Times New Roman"/>
      </rPr>
      <t>™p)</t>
    </r>
  </si>
  <si>
    <r>
      <rPr>
        <sz val="14"/>
        <rFont val="Times New Roman"/>
      </rPr>
      <t xml:space="preserve">Показатель соблюдения антимонопольного законодательства при технологическом присоединении заявителей к электрическим сетям сетевой организации ( </t>
    </r>
    <r>
      <rPr>
        <vertAlign val="superscript"/>
        <sz val="14"/>
        <rFont val="Times New Roman"/>
      </rPr>
      <t>п</t>
    </r>
    <r>
      <rPr>
        <sz val="14"/>
        <rFont val="Times New Roman"/>
      </rPr>
      <t xml:space="preserve"> н™ т</t>
    </r>
    <r>
      <rPr>
        <vertAlign val="subscript"/>
        <sz val="14"/>
        <rFont val="Times New Roman"/>
      </rPr>
      <t>Пр</t>
    </r>
    <r>
      <rPr>
        <sz val="14"/>
        <rFont val="Times New Roman"/>
      </rPr>
      <t>)</t>
    </r>
  </si>
  <si>
    <r>
      <rPr>
        <sz val="14"/>
        <rFont val="Times New Roman"/>
      </rPr>
      <t>Объем недоотпущенной электрической энергии (П</t>
    </r>
    <r>
      <rPr>
        <vertAlign val="subscript"/>
        <sz val="14"/>
        <rFont val="Times New Roman"/>
      </rPr>
      <t>еп5</t>
    </r>
    <r>
      <rPr>
        <sz val="14"/>
        <rFont val="Times New Roman"/>
      </rPr>
      <t>)</t>
    </r>
  </si>
  <si>
    <r>
      <rPr>
        <sz val="14"/>
        <rFont val="Times New Roman"/>
      </rP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idi)</t>
    </r>
  </si>
  <si>
    <r>
      <rPr>
        <sz val="14"/>
        <rFont val="Times New Roman"/>
      </rP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if,)</t>
    </r>
  </si>
  <si>
    <r>
      <rPr>
        <sz val="14"/>
        <rFont val="Times New Roman"/>
      </rPr>
      <t>Показатель уровня качества осуществляемого технологического присоединения,(П</t>
    </r>
    <r>
      <rPr>
        <vertAlign val="subscript"/>
        <sz val="14"/>
        <rFont val="Times New Roman"/>
      </rPr>
      <t>хпр</t>
    </r>
    <r>
      <rPr>
        <sz val="14"/>
        <rFont val="Times New Roman"/>
      </rPr>
      <t>)</t>
    </r>
  </si>
  <si>
    <r>
      <rPr>
        <sz val="14"/>
        <rFont val="Times New Roman"/>
      </rPr>
      <t>Показатель уровня качества обслуживания потребителей услуг территориальными сетевыми организациями,(П</t>
    </r>
    <r>
      <rPr>
        <vertAlign val="subscript"/>
        <sz val="14"/>
        <rFont val="Times New Roman"/>
      </rPr>
      <t>хсо</t>
    </r>
    <r>
      <rPr>
        <sz val="14"/>
        <rFont val="Times New Roman"/>
      </rPr>
      <t>)</t>
    </r>
  </si>
  <si>
    <r>
      <rPr>
        <sz val="14"/>
        <rFont val="Times New Roman"/>
      </rPr>
      <t>№ формулы методических указаний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</si>
  <si>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п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п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</si>
  <si>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еп8</t>
    </r>
    <r>
      <rPr>
        <sz val="14"/>
        <rFont val="Times New Roman"/>
      </rPr>
      <t xml:space="preserve">, </t>
    </r>
    <r>
      <rPr>
        <sz val="14"/>
        <rFont val="Times New Roman"/>
      </rPr>
      <t>n</t>
    </r>
    <r>
      <rPr>
        <vertAlign val="superscript"/>
        <sz val="14"/>
        <rFont val="Times New Roman"/>
      </rPr>
      <t>nJI</t>
    </r>
    <r>
      <rPr>
        <vertAlign val="subscript"/>
        <sz val="14"/>
        <rFont val="Times New Roman"/>
      </rPr>
      <t>ens</t>
    </r>
  </si>
  <si>
    <r>
      <rPr>
        <sz val="14"/>
        <rFont val="Times New Roman"/>
      </rPr>
      <t xml:space="preserve">Плановое значение показателя </t>
    </r>
    <r>
      <rPr>
        <sz val="14"/>
        <rFont val="Times New Roman"/>
      </rPr>
      <t>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, </t>
    </r>
    <r>
      <rPr>
        <b/>
        <sz val="9"/>
        <rFont val="Times New Roman"/>
      </rPr>
      <t>тт</t>
    </r>
    <r>
      <rPr>
        <b/>
        <vertAlign val="superscript"/>
        <sz val="9"/>
        <rFont val="Times New Roman"/>
      </rPr>
      <t>пл 11</t>
    </r>
    <r>
      <rPr>
        <b/>
        <sz val="9"/>
        <rFont val="Times New Roman"/>
      </rPr>
      <t xml:space="preserve"> </t>
    </r>
    <r>
      <rPr>
        <b/>
        <sz val="9"/>
        <rFont val="Times New Roman"/>
      </rPr>
      <t>saidi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</si>
  <si>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</si>
  <si>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</si>
  <si>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над2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</si>
  <si>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 xml:space="preserve">кач </t>
    </r>
    <r>
      <rPr>
        <sz val="14"/>
        <rFont val="Times New Roman"/>
      </rPr>
      <t>(организации по управлению единой национальной (общероссийской) электрической сетью)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</si>
  <si>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</si>
  <si>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</si>
  <si>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</si>
  <si>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п. 5 методических указаний</t>
    </r>
  </si>
  <si>
    <r>
      <rPr>
        <sz val="14"/>
        <rFont val="Times New Roman"/>
      </rPr>
      <t>и. 5 методических указаний</t>
    </r>
  </si>
  <si>
    <r>
      <rPr>
        <sz val="14"/>
        <rFont val="Times New Roman"/>
      </rPr>
      <t>1.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</si>
  <si>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2.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</si>
  <si>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3 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2</t>
    </r>
  </si>
  <si>
    <r>
      <rPr>
        <sz val="14"/>
        <rFont val="Times New Roman"/>
      </rPr>
      <t>4.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</t>
    </r>
  </si>
  <si>
    <r>
      <rPr>
        <sz val="14"/>
        <rFont val="Times New Roman"/>
      </rPr>
      <t>5.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</si>
  <si>
    <r>
      <rPr>
        <sz val="14"/>
        <rFont val="Times New Roman"/>
      </rPr>
      <t>6.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кач2</t>
    </r>
  </si>
  <si>
    <r>
      <rPr>
        <sz val="14"/>
        <rFont val="Times New Roman"/>
      </rPr>
      <t>7.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кач3</t>
    </r>
  </si>
  <si>
    <r>
      <rPr>
        <sz val="14"/>
        <rFont val="Times New Roman"/>
      </rPr>
      <t>8. Обобщенный показатель уровня надежности и качества оказываемых услуг, К</t>
    </r>
    <r>
      <rPr>
        <vertAlign val="subscript"/>
        <sz val="14"/>
        <rFont val="Times New Roman"/>
      </rPr>
      <t>0</t>
    </r>
    <r>
      <rPr>
        <sz val="14"/>
        <rFont val="Times New Roman"/>
      </rPr>
      <t>б</t>
    </r>
  </si>
  <si>
    <r>
      <rPr>
        <sz val="14"/>
        <rFont val="Times New Roman"/>
      </rPr>
      <t xml:space="preserve">N </t>
    </r>
    <r>
      <rPr>
        <sz val="14"/>
        <rFont val="Times New Roman"/>
      </rPr>
      <t>формулы методических указаний</t>
    </r>
  </si>
  <si>
    <r>
      <rPr>
        <sz val="14"/>
        <rFont val="Times New Roman"/>
      </rPr>
      <t>п. 5</t>
    </r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</si>
  <si>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</si>
  <si>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</si>
  <si>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-</t>
  </si>
  <si>
    <r>
      <rPr>
        <sz val="12"/>
        <rFont val="Times New Roman"/>
        <family val="1"/>
        <charset val="204"/>
      </rPr>
      <t>прямая</t>
    </r>
  </si>
  <si>
    <r>
      <rPr>
        <sz val="12"/>
        <rFont val="Times New Roman"/>
        <family val="1"/>
        <charset val="204"/>
      </rPr>
      <t>обрат- ная</t>
    </r>
  </si>
  <si>
    <r>
      <rPr>
        <sz val="12"/>
        <rFont val="Times New Roman"/>
        <family val="1"/>
        <charset val="204"/>
      </rPr>
      <t>-</t>
    </r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</si>
  <si>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эксплуатации(наличие - 1, отсутствие - 0)</t>
  </si>
  <si>
    <t>Форма 4.1. Показатели уровня надежности и уровня качества оказываемых услуг   сетевой организации</t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</si>
  <si>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nпр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</si>
  <si>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П</t>
    </r>
    <r>
      <rPr>
        <vertAlign val="superscript"/>
        <sz val="14"/>
        <rFont val="Times New Roman"/>
      </rPr>
      <t>плт</t>
    </r>
    <r>
      <rPr>
        <vertAlign val="subscript"/>
        <sz val="14"/>
        <rFont val="Times New Roman"/>
      </rPr>
      <t>со</t>
    </r>
  </si>
  <si>
    <r>
      <rPr>
        <sz val="14"/>
        <rFont val="Times New Roman"/>
      </rPr>
      <t>Плановое значение показателя Пsaidi, тт</t>
    </r>
    <r>
      <rPr>
        <vertAlign val="superscript"/>
        <sz val="14"/>
        <rFont val="Times New Roman"/>
      </rPr>
      <t xml:space="preserve">пл </t>
    </r>
    <r>
      <rPr>
        <b/>
        <sz val="9"/>
        <rFont val="Times New Roman"/>
      </rPr>
      <t>•1 saifi</t>
    </r>
  </si>
  <si>
    <t>Сид-во о гос.рег. "02-04/105-04/205/015/2015-667/1</t>
  </si>
  <si>
    <t>Форма 4.2. Расчет обобщенного показателя уровня надежности и качества  оказываемых услуг</t>
  </si>
  <si>
    <t>прекращений передачи электрической энергии потребителям услуг сетевой организации.</t>
  </si>
  <si>
    <t>4.</t>
  </si>
  <si>
    <r>
      <rPr>
        <b/>
        <sz val="14"/>
        <rFont val="Times New Roman"/>
        <family val="1"/>
        <charset val="204"/>
      </rPr>
      <t>Рс</t>
    </r>
  </si>
  <si>
    <r>
      <rPr>
        <sz val="11"/>
        <rFont val="Times New Roman"/>
        <family val="1"/>
        <charset val="204"/>
      </rPr>
      <t>1.1</t>
    </r>
  </si>
  <si>
    <r>
      <rPr>
        <sz val="11"/>
        <rFont val="Times New Roman"/>
        <family val="1"/>
        <charset val="204"/>
      </rPr>
      <t>1.4</t>
    </r>
  </si>
  <si>
    <r>
      <rPr>
        <sz val="11"/>
        <rFont val="Times New Roman"/>
        <family val="1"/>
        <charset val="204"/>
      </rPr>
      <t>1.2</t>
    </r>
  </si>
  <si>
    <r>
      <rPr>
        <sz val="11"/>
        <rFont val="Times New Roman"/>
        <family val="1"/>
        <charset val="204"/>
      </rPr>
      <t>1.3</t>
    </r>
  </si>
  <si>
    <r>
      <rPr>
        <sz val="11"/>
        <rFont val="Times New Roman"/>
        <family val="1"/>
        <charset val="204"/>
      </rPr>
      <t>1.11</t>
    </r>
  </si>
  <si>
    <r>
      <rPr>
        <b/>
        <sz val="11"/>
        <rFont val="Times New Roman"/>
        <family val="1"/>
        <charset val="204"/>
      </rPr>
      <t>4.1</t>
    </r>
  </si>
  <si>
    <r>
      <rPr>
        <b/>
        <sz val="11"/>
        <rFont val="Times New Roman"/>
        <family val="1"/>
        <charset val="204"/>
      </rPr>
      <t>4.2</t>
    </r>
  </si>
  <si>
    <t>Форма 1.7. Предложения сетевой организации по плановым значениям</t>
  </si>
  <si>
    <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), </t>
    </r>
    <r>
      <rPr>
        <sz val="14"/>
        <rFont val="Times New Roman"/>
      </rPr>
      <t>час.</t>
    </r>
  </si>
  <si>
    <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jfi), </t>
    </r>
    <r>
      <rPr>
        <sz val="14"/>
        <rFont val="Times New Roman"/>
      </rPr>
      <t>шт.</t>
    </r>
  </si>
  <si>
    <t>Форма 1.1. Журнал учета текущей информации о прекращении передачи</t>
  </si>
  <si>
    <r>
      <t>Показатель уровня качества обслуживания потребителей услуг территориальными сетевых организаций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</t>
    </r>
  </si>
  <si>
    <t>электрической энергии для потребителей услуг сетевой организации за 2022 год</t>
  </si>
  <si>
    <t>АО Дюртюлинские Э и ТС</t>
  </si>
  <si>
    <t xml:space="preserve">АО Дюртюлинские Э и ТС </t>
  </si>
  <si>
    <t xml:space="preserve">  Генеральный директор                                                           Мустафин И.Ф.</t>
  </si>
  <si>
    <t xml:space="preserve"> Генеральный директор                                                                                       Мустафин И.Ф.</t>
  </si>
  <si>
    <t xml:space="preserve">   Генеральный директор                                                                                       Мустафин И.Ф.</t>
  </si>
  <si>
    <t xml:space="preserve"> Генеральный директор                                                                     Мустафин И.Ф.        </t>
  </si>
  <si>
    <t xml:space="preserve"> Генеральный директор                                                                     Мустафин И.Ф.</t>
  </si>
  <si>
    <t xml:space="preserve"> Генеральный директор                                                 Мустафин И.Ф.        </t>
  </si>
  <si>
    <t>пределах долгосрочного периода регулирования 2017-2022 гг.</t>
  </si>
  <si>
    <t xml:space="preserve"> Генеральный директор                                               Мустафин И.Ф.</t>
  </si>
  <si>
    <t>заявителей к сети, в период   2022 год</t>
  </si>
  <si>
    <t>заявителей к электрическим сетям сетевой организации, в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</si>
</sst>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"/>
    </font>
    <font>
      <vertAlign val="subscript"/>
      <sz val="14"/>
      <name val="Times New Roman"/>
    </font>
    <font>
      <vertAlign val="superscript"/>
      <sz val="14"/>
      <name val="Times New Roman"/>
    </font>
    <font>
      <sz val="7"/>
      <name val="Times New Roman"/>
    </font>
    <font>
      <b/>
      <sz val="11"/>
      <name val="Times New Roman"/>
    </font>
    <font>
      <b/>
      <sz val="9"/>
      <name val="Times New Roman"/>
    </font>
    <font>
      <vertAlign val="subscript"/>
      <sz val="7"/>
      <name val="Times New Roman"/>
    </font>
    <font>
      <sz val="6"/>
      <name val="Times New Roman"/>
    </font>
    <font>
      <sz val="10"/>
      <name val="Times New Roman"/>
    </font>
    <font>
      <vertAlign val="superscript"/>
      <sz val="10"/>
      <name val="Times New Roman"/>
    </font>
    <font>
      <b/>
      <sz val="16"/>
      <name val="Times New Roman"/>
    </font>
    <font>
      <b/>
      <vertAlign val="subscript"/>
      <sz val="16"/>
      <name val="Times New Roman"/>
    </font>
    <font>
      <b/>
      <vertAlign val="superscript"/>
      <sz val="9"/>
      <name val="Times New Roman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6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"/>
      <family val="2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65"/>
    <xf numFmtId="0" fontId="19" fillId="0" borderId="65"/>
  </cellStyleXfs>
  <cellXfs count="136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wrapText="1" inden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justify" wrapText="1"/>
    </xf>
    <xf numFmtId="0" fontId="0" fillId="0" borderId="12" xfId="0" applyBorder="1" applyAlignment="1">
      <alignment horizontal="justify" vertical="center"/>
    </xf>
    <xf numFmtId="0" fontId="0" fillId="0" borderId="13" xfId="0" applyBorder="1" applyAlignment="1">
      <alignment horizontal="left" vertical="top" wrapText="1" indent="1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left" vertical="center" indent="1"/>
    </xf>
    <xf numFmtId="0" fontId="0" fillId="0" borderId="45" xfId="0" applyBorder="1" applyAlignment="1">
      <alignment horizontal="center" vertical="top"/>
    </xf>
    <xf numFmtId="0" fontId="0" fillId="0" borderId="46" xfId="0" applyBorder="1" applyAlignment="1">
      <alignment horizontal="left" vertical="center" indent="3"/>
    </xf>
    <xf numFmtId="0" fontId="0" fillId="0" borderId="47" xfId="0" applyBorder="1" applyAlignment="1">
      <alignment horizontal="right" vertical="top"/>
    </xf>
    <xf numFmtId="0" fontId="0" fillId="0" borderId="48" xfId="0" applyBorder="1" applyAlignment="1">
      <alignment horizontal="right"/>
    </xf>
    <xf numFmtId="0" fontId="0" fillId="0" borderId="49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justify" vertical="center" wrapText="1"/>
    </xf>
    <xf numFmtId="0" fontId="0" fillId="0" borderId="57" xfId="0" applyBorder="1" applyAlignment="1">
      <alignment horizontal="center" wrapText="1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2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6" fillId="0" borderId="0" xfId="0" applyFont="1"/>
    <xf numFmtId="0" fontId="17" fillId="0" borderId="2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0" xfId="0" applyFont="1"/>
    <xf numFmtId="0" fontId="20" fillId="0" borderId="2" xfId="0" applyFont="1" applyBorder="1" applyAlignment="1">
      <alignment vertical="top"/>
    </xf>
    <xf numFmtId="0" fontId="0" fillId="0" borderId="8" xfId="0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22" fillId="0" borderId="9" xfId="0" applyFont="1" applyBorder="1" applyAlignment="1">
      <alignment horizontal="center" vertical="top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0" fillId="0" borderId="10" xfId="0" applyFont="1" applyBorder="1" applyAlignment="1">
      <alignment horizontal="left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6" fillId="0" borderId="66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3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3" fillId="0" borderId="49" xfId="0" applyFont="1" applyBorder="1" applyAlignment="1">
      <alignment horizontal="center" vertical="top"/>
    </xf>
    <xf numFmtId="0" fontId="21" fillId="0" borderId="8" xfId="0" applyFont="1" applyBorder="1" applyAlignment="1">
      <alignment horizontal="left" vertical="top"/>
    </xf>
    <xf numFmtId="0" fontId="29" fillId="0" borderId="51" xfId="0" applyFont="1" applyBorder="1" applyAlignment="1">
      <alignment horizontal="center" vertical="top"/>
    </xf>
    <xf numFmtId="0" fontId="21" fillId="0" borderId="9" xfId="0" applyFont="1" applyBorder="1" applyAlignment="1">
      <alignment horizontal="left" vertical="top" indent="1"/>
    </xf>
    <xf numFmtId="0" fontId="20" fillId="0" borderId="11" xfId="0" applyFont="1" applyBorder="1" applyAlignment="1">
      <alignment horizontal="justify" wrapText="1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/>
    </xf>
    <xf numFmtId="0" fontId="23" fillId="0" borderId="56" xfId="0" applyFont="1" applyBorder="1" applyAlignment="1">
      <alignment horizontal="justify" vertical="center" wrapText="1"/>
    </xf>
    <xf numFmtId="0" fontId="23" fillId="0" borderId="2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top"/>
    </xf>
    <xf numFmtId="0" fontId="18" fillId="0" borderId="40" xfId="0" applyFont="1" applyBorder="1" applyAlignment="1">
      <alignment horizontal="center" vertical="top"/>
    </xf>
    <xf numFmtId="0" fontId="16" fillId="0" borderId="30" xfId="0" applyFont="1" applyBorder="1" applyAlignment="1">
      <alignment horizontal="left" vertical="top"/>
    </xf>
    <xf numFmtId="0" fontId="0" fillId="0" borderId="44" xfId="0" applyBorder="1" applyAlignment="1">
      <alignment horizontal="left" vertical="center" wrapText="1" indent="1"/>
    </xf>
    <xf numFmtId="0" fontId="22" fillId="0" borderId="43" xfId="0" applyFont="1" applyBorder="1" applyAlignment="1">
      <alignment horizontal="center" vertical="top"/>
    </xf>
    <xf numFmtId="0" fontId="22" fillId="0" borderId="9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wrapText="1"/>
    </xf>
    <xf numFmtId="164" fontId="0" fillId="0" borderId="8" xfId="0" applyNumberFormat="1" applyBorder="1" applyAlignment="1">
      <alignment horizontal="left" vertical="top"/>
    </xf>
    <xf numFmtId="164" fontId="18" fillId="0" borderId="8" xfId="0" applyNumberFormat="1" applyFont="1" applyBorder="1" applyAlignment="1">
      <alignment horizontal="center" vertical="top"/>
    </xf>
    <xf numFmtId="164" fontId="22" fillId="0" borderId="43" xfId="0" applyNumberFormat="1" applyFont="1" applyBorder="1" applyAlignment="1">
      <alignment horizontal="center" vertical="top"/>
    </xf>
    <xf numFmtId="2" fontId="0" fillId="0" borderId="9" xfId="0" applyNumberFormat="1" applyBorder="1" applyAlignment="1">
      <alignment horizontal="left" vertical="top" indent="1"/>
    </xf>
    <xf numFmtId="165" fontId="0" fillId="0" borderId="8" xfId="0" applyNumberFormat="1" applyBorder="1" applyAlignment="1">
      <alignment horizontal="left" vertical="top"/>
    </xf>
    <xf numFmtId="0" fontId="0" fillId="0" borderId="66" xfId="0" applyBorder="1" applyAlignment="1">
      <alignment horizontal="left" vertical="top"/>
    </xf>
    <xf numFmtId="164" fontId="0" fillId="0" borderId="66" xfId="0" applyNumberFormat="1" applyBorder="1" applyAlignment="1">
      <alignment horizontal="left" vertical="top"/>
    </xf>
    <xf numFmtId="0" fontId="2" fillId="0" borderId="11" xfId="0" applyFont="1" applyBorder="1" applyAlignment="1">
      <alignment horizontal="justify" wrapText="1"/>
    </xf>
    <xf numFmtId="0" fontId="10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4" fontId="24" fillId="0" borderId="60" xfId="1" applyNumberFormat="1" applyFont="1" applyFill="1" applyBorder="1" applyAlignment="1" applyProtection="1">
      <alignment horizontal="center" vertical="top" wrapText="1"/>
      <protection locked="0"/>
    </xf>
    <xf numFmtId="164" fontId="1" fillId="0" borderId="61" xfId="1" applyNumberFormat="1" applyBorder="1" applyAlignment="1">
      <alignment horizontal="center"/>
    </xf>
    <xf numFmtId="0" fontId="24" fillId="0" borderId="60" xfId="1" applyFont="1" applyFill="1" applyBorder="1" applyAlignment="1" applyProtection="1">
      <alignment horizontal="center" vertical="top" wrapText="1"/>
      <protection locked="0"/>
    </xf>
    <xf numFmtId="0" fontId="1" fillId="0" borderId="61" xfId="1" applyBorder="1" applyAlignment="1">
      <alignment horizontal="center"/>
    </xf>
    <xf numFmtId="0" fontId="0" fillId="0" borderId="62" xfId="0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18" fillId="0" borderId="60" xfId="0" applyFont="1" applyBorder="1" applyAlignment="1">
      <alignment horizontal="center" wrapText="1"/>
    </xf>
    <xf numFmtId="0" fontId="18" fillId="0" borderId="61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justify" wrapText="1"/>
    </xf>
    <xf numFmtId="0" fontId="0" fillId="0" borderId="20" xfId="0" applyBorder="1" applyAlignment="1">
      <alignment horizontal="justify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8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9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0" fontId="25" fillId="0" borderId="2" xfId="0" applyFont="1" applyBorder="1" applyAlignment="1">
      <alignment horizontal="center" vertical="top"/>
    </xf>
    <xf numFmtId="0" fontId="0" fillId="0" borderId="52" xfId="0" applyBorder="1" applyAlignment="1">
      <alignment horizontal="left" vertical="center" indent="2"/>
    </xf>
    <xf numFmtId="0" fontId="0" fillId="0" borderId="53" xfId="0" applyBorder="1" applyAlignment="1">
      <alignment horizontal="left" vertical="center" indent="2"/>
    </xf>
    <xf numFmtId="0" fontId="0" fillId="0" borderId="54" xfId="0" applyBorder="1" applyAlignment="1">
      <alignment horizontal="left" vertical="center" indent="2"/>
    </xf>
    <xf numFmtId="0" fontId="20" fillId="0" borderId="2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31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kashestvo_2020_g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  <sheetName val="Лист5"/>
      <sheetName val="Лист7"/>
      <sheetName val="Лист8"/>
      <sheetName val="Лист9"/>
      <sheetName val="2.1."/>
      <sheetName val="2.2"/>
      <sheetName val="Лист12"/>
      <sheetName val="Лист10"/>
      <sheetName val="Лист11"/>
      <sheetName val="Лист13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60" zoomScaleNormal="100" workbookViewId="0">
      <selection activeCell="J16" sqref="J16"/>
    </sheetView>
  </sheetViews>
  <sheetFormatPr defaultRowHeight="12.75" x14ac:dyDescent="0.2"/>
  <cols>
    <col min="1" max="1" width="62.42578125" customWidth="1"/>
    <col min="2" max="2" width="17.7109375" customWidth="1"/>
    <col min="3" max="3" width="26.7109375" bestFit="1" customWidth="1"/>
  </cols>
  <sheetData>
    <row r="1" spans="1:3" ht="18.75" x14ac:dyDescent="0.2">
      <c r="C1" s="36" t="s">
        <v>3</v>
      </c>
    </row>
    <row r="2" spans="1:3" x14ac:dyDescent="0.2">
      <c r="C2" s="37"/>
    </row>
    <row r="3" spans="1:3" ht="18.75" x14ac:dyDescent="0.2">
      <c r="C3" s="36" t="s">
        <v>4</v>
      </c>
    </row>
    <row r="4" spans="1:3" ht="18.75" x14ac:dyDescent="0.2">
      <c r="C4" s="36" t="s">
        <v>5</v>
      </c>
    </row>
    <row r="5" spans="1:3" ht="18.75" x14ac:dyDescent="0.2">
      <c r="C5" s="36" t="s">
        <v>6</v>
      </c>
    </row>
    <row r="6" spans="1:3" ht="18.75" x14ac:dyDescent="0.2">
      <c r="C6" s="36" t="s">
        <v>7</v>
      </c>
    </row>
    <row r="7" spans="1:3" ht="18.75" x14ac:dyDescent="0.2">
      <c r="C7" s="36" t="s">
        <v>8</v>
      </c>
    </row>
    <row r="8" spans="1:3" ht="18.75" x14ac:dyDescent="0.2">
      <c r="C8" s="36" t="s">
        <v>9</v>
      </c>
    </row>
    <row r="9" spans="1:3" ht="18.75" x14ac:dyDescent="0.2">
      <c r="C9" s="36" t="s">
        <v>10</v>
      </c>
    </row>
    <row r="10" spans="1:3" ht="18.75" x14ac:dyDescent="0.2">
      <c r="C10" s="36" t="s">
        <v>11</v>
      </c>
    </row>
    <row r="12" spans="1:3" x14ac:dyDescent="0.2">
      <c r="A12" s="2"/>
    </row>
    <row r="14" spans="1:3" ht="18.75" x14ac:dyDescent="0.2">
      <c r="A14" s="93" t="s">
        <v>12</v>
      </c>
      <c r="B14" s="93"/>
      <c r="C14" s="93"/>
    </row>
    <row r="15" spans="1:3" ht="18.75" x14ac:dyDescent="0.2">
      <c r="A15" s="93" t="s">
        <v>13</v>
      </c>
      <c r="B15" s="93"/>
      <c r="C15" s="93"/>
    </row>
    <row r="17" spans="1:13" x14ac:dyDescent="0.2">
      <c r="A17" s="2"/>
    </row>
    <row r="19" spans="1:13" ht="18.75" x14ac:dyDescent="0.2">
      <c r="A19" s="38" t="s">
        <v>237</v>
      </c>
    </row>
    <row r="20" spans="1:13" ht="18.75" x14ac:dyDescent="0.2">
      <c r="A20" s="44" t="s">
        <v>239</v>
      </c>
    </row>
    <row r="22" spans="1:13" ht="18.75" x14ac:dyDescent="0.2">
      <c r="A22" s="44" t="s">
        <v>240</v>
      </c>
    </row>
    <row r="23" spans="1:13" ht="13.5" thickBot="1" x14ac:dyDescent="0.25"/>
    <row r="24" spans="1:13" ht="113.25" thickBot="1" x14ac:dyDescent="0.35">
      <c r="A24" s="4" t="s">
        <v>15</v>
      </c>
      <c r="B24" s="4" t="s">
        <v>28</v>
      </c>
      <c r="C24" s="5" t="s">
        <v>29</v>
      </c>
    </row>
    <row r="25" spans="1:13" ht="19.5" thickBot="1" x14ac:dyDescent="0.35">
      <c r="A25" s="6" t="s">
        <v>16</v>
      </c>
      <c r="B25" s="6" t="s">
        <v>17</v>
      </c>
      <c r="C25" s="7" t="s">
        <v>18</v>
      </c>
    </row>
    <row r="26" spans="1:13" ht="19.5" thickBot="1" x14ac:dyDescent="0.35">
      <c r="A26" s="6" t="s">
        <v>16</v>
      </c>
      <c r="B26" s="46">
        <v>0.2</v>
      </c>
      <c r="C26" s="47">
        <v>7700</v>
      </c>
    </row>
    <row r="27" spans="1:13" ht="19.5" thickBot="1" x14ac:dyDescent="0.35">
      <c r="A27" s="6" t="s">
        <v>17</v>
      </c>
      <c r="B27" s="46">
        <v>0.75</v>
      </c>
      <c r="C27" s="47">
        <v>7713</v>
      </c>
    </row>
    <row r="28" spans="1:13" ht="19.5" thickBot="1" x14ac:dyDescent="0.35">
      <c r="A28" s="6" t="s">
        <v>18</v>
      </c>
      <c r="B28" s="46">
        <v>0.77</v>
      </c>
      <c r="C28" s="47">
        <v>7720</v>
      </c>
    </row>
    <row r="29" spans="1:13" ht="19.5" thickBot="1" x14ac:dyDescent="0.35">
      <c r="A29" s="6" t="s">
        <v>19</v>
      </c>
      <c r="B29" s="46">
        <v>0.5</v>
      </c>
      <c r="C29" s="47">
        <v>7734</v>
      </c>
    </row>
    <row r="30" spans="1:13" ht="19.5" thickBot="1" x14ac:dyDescent="0.35">
      <c r="A30" s="6" t="s">
        <v>20</v>
      </c>
      <c r="B30" s="46">
        <v>0.33</v>
      </c>
      <c r="C30" s="47">
        <v>7759</v>
      </c>
    </row>
    <row r="31" spans="1:13" ht="19.5" thickBot="1" x14ac:dyDescent="0.35">
      <c r="A31" s="6" t="s">
        <v>21</v>
      </c>
      <c r="B31" s="46">
        <v>0.52</v>
      </c>
      <c r="C31" s="47">
        <v>7762</v>
      </c>
      <c r="J31">
        <f>SUM(B26:B37)</f>
        <v>5.8</v>
      </c>
      <c r="K31">
        <f>SUM(C26:C37)</f>
        <v>93181</v>
      </c>
      <c r="M31">
        <f>J31/K31</f>
        <v>6.2244448975649541E-5</v>
      </c>
    </row>
    <row r="32" spans="1:13" ht="19.5" thickBot="1" x14ac:dyDescent="0.35">
      <c r="A32" s="6" t="s">
        <v>22</v>
      </c>
      <c r="B32" s="46">
        <v>0.32</v>
      </c>
      <c r="C32" s="47">
        <v>7780</v>
      </c>
    </row>
    <row r="33" spans="1:12" ht="19.5" thickBot="1" x14ac:dyDescent="0.35">
      <c r="A33" s="6" t="s">
        <v>23</v>
      </c>
      <c r="B33" s="46">
        <v>0.63</v>
      </c>
      <c r="C33" s="47">
        <v>7785</v>
      </c>
      <c r="K33">
        <f>J31</f>
        <v>5.8</v>
      </c>
      <c r="L33">
        <f>K33-J31</f>
        <v>0</v>
      </c>
    </row>
    <row r="34" spans="1:12" ht="19.5" thickBot="1" x14ac:dyDescent="0.35">
      <c r="A34" s="6" t="s">
        <v>24</v>
      </c>
      <c r="B34" s="46">
        <v>0.63</v>
      </c>
      <c r="C34" s="47">
        <v>7788</v>
      </c>
    </row>
    <row r="35" spans="1:12" ht="19.5" thickBot="1" x14ac:dyDescent="0.35">
      <c r="A35" s="6" t="s">
        <v>25</v>
      </c>
      <c r="B35" s="46">
        <v>0.27</v>
      </c>
      <c r="C35" s="47">
        <v>7801</v>
      </c>
    </row>
    <row r="36" spans="1:12" ht="19.5" thickBot="1" x14ac:dyDescent="0.35">
      <c r="A36" s="6" t="s">
        <v>26</v>
      </c>
      <c r="B36" s="46">
        <v>0.55000000000000004</v>
      </c>
      <c r="C36" s="47">
        <v>7814</v>
      </c>
    </row>
    <row r="37" spans="1:12" ht="19.5" thickBot="1" x14ac:dyDescent="0.35">
      <c r="A37" s="6" t="s">
        <v>27</v>
      </c>
      <c r="B37" s="46">
        <v>0.33</v>
      </c>
      <c r="C37" s="47">
        <v>7825</v>
      </c>
    </row>
    <row r="38" spans="1:12" ht="52.5" customHeight="1" x14ac:dyDescent="0.2"/>
    <row r="39" spans="1:12" s="40" customFormat="1" ht="39" customHeight="1" x14ac:dyDescent="0.2">
      <c r="A39" s="39" t="s">
        <v>242</v>
      </c>
    </row>
    <row r="41" spans="1:12" ht="14.25" x14ac:dyDescent="0.2">
      <c r="A41" s="3" t="s">
        <v>30</v>
      </c>
    </row>
    <row r="42" spans="1:12" ht="14.25" x14ac:dyDescent="0.2">
      <c r="A42" s="3" t="s">
        <v>31</v>
      </c>
    </row>
    <row r="44" spans="1:12" ht="18.75" x14ac:dyDescent="0.2">
      <c r="A44" s="2" t="s">
        <v>14</v>
      </c>
    </row>
  </sheetData>
  <mergeCells count="2">
    <mergeCell ref="A15:C15"/>
    <mergeCell ref="A14:C14"/>
  </mergeCells>
  <pageMargins left="0.7" right="0.7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3"/>
  <sheetViews>
    <sheetView view="pageBreakPreview" topLeftCell="A13" zoomScale="60" zoomScaleNormal="100" workbookViewId="0">
      <selection activeCell="M40" sqref="M40"/>
    </sheetView>
  </sheetViews>
  <sheetFormatPr defaultRowHeight="12.75" x14ac:dyDescent="0.2"/>
  <cols>
    <col min="1" max="1" width="33.42578125" customWidth="1"/>
    <col min="2" max="2" width="11.42578125" customWidth="1"/>
    <col min="3" max="3" width="11.7109375" customWidth="1"/>
    <col min="4" max="4" width="12.140625" customWidth="1"/>
    <col min="5" max="5" width="10.140625" customWidth="1"/>
    <col min="6" max="6" width="10.5703125" customWidth="1"/>
  </cols>
  <sheetData>
    <row r="1" spans="1:6" ht="18.75" x14ac:dyDescent="0.2">
      <c r="A1" s="93" t="s">
        <v>137</v>
      </c>
      <c r="B1" s="93"/>
      <c r="C1" s="93"/>
      <c r="D1" s="93"/>
      <c r="E1" s="93"/>
      <c r="F1" s="93"/>
    </row>
    <row r="2" spans="1:6" ht="18.75" x14ac:dyDescent="0.2">
      <c r="A2" s="93" t="s">
        <v>0</v>
      </c>
      <c r="B2" s="93"/>
      <c r="C2" s="93"/>
      <c r="D2" s="93"/>
      <c r="E2" s="93"/>
      <c r="F2" s="93"/>
    </row>
    <row r="3" spans="1:6" ht="18.75" x14ac:dyDescent="0.2">
      <c r="A3" s="93" t="s">
        <v>138</v>
      </c>
      <c r="B3" s="93"/>
      <c r="C3" s="93"/>
      <c r="D3" s="93"/>
      <c r="E3" s="93"/>
      <c r="F3" s="93"/>
    </row>
    <row r="4" spans="1:6" ht="18.75" x14ac:dyDescent="0.2">
      <c r="A4" s="128" t="s">
        <v>248</v>
      </c>
      <c r="B4" s="93"/>
      <c r="C4" s="93"/>
      <c r="D4" s="93"/>
      <c r="E4" s="93"/>
      <c r="F4" s="93"/>
    </row>
    <row r="6" spans="1:6" ht="18.75" x14ac:dyDescent="0.2">
      <c r="A6" s="94" t="s">
        <v>240</v>
      </c>
      <c r="B6" s="93"/>
      <c r="C6" s="93"/>
      <c r="D6" s="93"/>
      <c r="E6" s="93"/>
      <c r="F6" s="93"/>
    </row>
    <row r="7" spans="1:6" ht="13.5" thickBot="1" x14ac:dyDescent="0.25"/>
    <row r="8" spans="1:6" ht="19.5" thickBot="1" x14ac:dyDescent="0.25">
      <c r="A8" s="7" t="s">
        <v>45</v>
      </c>
      <c r="B8" s="125" t="s">
        <v>49</v>
      </c>
      <c r="C8" s="126"/>
      <c r="D8" s="126"/>
      <c r="E8" s="126"/>
      <c r="F8" s="127"/>
    </row>
    <row r="9" spans="1:6" ht="54.95" customHeight="1" thickBot="1" x14ac:dyDescent="0.35">
      <c r="A9" s="15" t="s">
        <v>139</v>
      </c>
      <c r="B9" s="45">
        <v>2018</v>
      </c>
      <c r="C9" s="45">
        <v>2019</v>
      </c>
      <c r="D9" s="45">
        <v>2020</v>
      </c>
      <c r="E9" s="45">
        <v>2021</v>
      </c>
      <c r="F9" s="45">
        <v>2022</v>
      </c>
    </row>
    <row r="10" spans="1:6" ht="24" thickBot="1" x14ac:dyDescent="0.25">
      <c r="A10" s="33" t="s">
        <v>140</v>
      </c>
      <c r="B10" s="8"/>
      <c r="C10" s="9"/>
      <c r="D10" s="8"/>
      <c r="E10" s="8"/>
      <c r="F10" s="8"/>
    </row>
    <row r="11" spans="1:6" ht="19.5" thickBot="1" x14ac:dyDescent="0.25">
      <c r="A11" s="19" t="s">
        <v>141</v>
      </c>
      <c r="B11" s="8">
        <v>2</v>
      </c>
      <c r="C11" s="8">
        <v>2</v>
      </c>
      <c r="D11" s="8">
        <v>2</v>
      </c>
      <c r="E11" s="8">
        <v>2</v>
      </c>
      <c r="F11" s="8">
        <v>2</v>
      </c>
    </row>
    <row r="12" spans="1:6" ht="19.5" thickBot="1" x14ac:dyDescent="0.35">
      <c r="A12" s="21" t="s">
        <v>142</v>
      </c>
      <c r="B12" s="8">
        <v>2</v>
      </c>
      <c r="C12" s="8">
        <v>2</v>
      </c>
      <c r="D12" s="8">
        <v>2</v>
      </c>
      <c r="E12" s="8">
        <v>2</v>
      </c>
      <c r="F12" s="8">
        <v>2</v>
      </c>
    </row>
    <row r="13" spans="1:6" ht="19.5" thickBot="1" x14ac:dyDescent="0.25">
      <c r="A13" s="19" t="s">
        <v>143</v>
      </c>
      <c r="B13" s="8">
        <v>2</v>
      </c>
      <c r="C13" s="8">
        <v>2</v>
      </c>
      <c r="D13" s="8">
        <v>2</v>
      </c>
      <c r="E13" s="8">
        <v>2</v>
      </c>
      <c r="F13" s="8">
        <v>2</v>
      </c>
    </row>
    <row r="14" spans="1:6" ht="19.5" thickBot="1" x14ac:dyDescent="0.35">
      <c r="A14" s="21" t="s">
        <v>144</v>
      </c>
      <c r="B14" s="8">
        <v>2</v>
      </c>
      <c r="C14" s="8">
        <v>2</v>
      </c>
      <c r="D14" s="8">
        <v>2</v>
      </c>
      <c r="E14" s="8">
        <v>2</v>
      </c>
      <c r="F14" s="8">
        <v>2</v>
      </c>
    </row>
    <row r="15" spans="1:6" ht="19.5" thickBot="1" x14ac:dyDescent="0.35">
      <c r="A15" s="21" t="s">
        <v>145</v>
      </c>
      <c r="B15" s="8">
        <v>2</v>
      </c>
      <c r="C15" s="8">
        <v>2</v>
      </c>
      <c r="D15" s="8">
        <v>2</v>
      </c>
      <c r="E15" s="8">
        <v>2</v>
      </c>
      <c r="F15" s="8">
        <v>2</v>
      </c>
    </row>
    <row r="16" spans="1:6" ht="19.5" thickBot="1" x14ac:dyDescent="0.35">
      <c r="A16" s="21" t="s">
        <v>146</v>
      </c>
      <c r="B16" s="8">
        <v>2</v>
      </c>
      <c r="C16" s="8">
        <v>2</v>
      </c>
      <c r="D16" s="8">
        <v>2</v>
      </c>
      <c r="E16" s="8">
        <v>2</v>
      </c>
      <c r="F16" s="8">
        <v>2</v>
      </c>
    </row>
    <row r="17" spans="1:6" ht="19.5" thickBot="1" x14ac:dyDescent="0.35">
      <c r="A17" s="21" t="s">
        <v>147</v>
      </c>
      <c r="B17" s="8">
        <v>2</v>
      </c>
      <c r="C17" s="8">
        <v>2</v>
      </c>
      <c r="D17" s="8">
        <v>2</v>
      </c>
      <c r="E17" s="8">
        <v>2</v>
      </c>
      <c r="F17" s="8">
        <v>2</v>
      </c>
    </row>
    <row r="18" spans="1:6" ht="19.5" thickBot="1" x14ac:dyDescent="0.25">
      <c r="A18" s="19" t="s">
        <v>148</v>
      </c>
      <c r="B18" s="8">
        <v>2</v>
      </c>
      <c r="C18" s="8">
        <v>2</v>
      </c>
      <c r="D18" s="8">
        <v>2</v>
      </c>
      <c r="E18" s="8">
        <v>2</v>
      </c>
      <c r="F18" s="8">
        <v>2</v>
      </c>
    </row>
    <row r="19" spans="1:6" ht="19.5" thickBot="1" x14ac:dyDescent="0.25">
      <c r="A19" s="19" t="s">
        <v>149</v>
      </c>
      <c r="B19" s="8">
        <v>2</v>
      </c>
      <c r="C19" s="8">
        <v>2</v>
      </c>
      <c r="D19" s="8">
        <v>2</v>
      </c>
      <c r="E19" s="8">
        <v>2</v>
      </c>
      <c r="F19" s="8">
        <v>2</v>
      </c>
    </row>
    <row r="20" spans="1:6" ht="13.5" thickBot="1" x14ac:dyDescent="0.25">
      <c r="A20" s="19" t="s">
        <v>225</v>
      </c>
      <c r="B20" s="8">
        <v>2</v>
      </c>
      <c r="C20" s="8">
        <v>2</v>
      </c>
      <c r="D20" s="8">
        <v>2</v>
      </c>
      <c r="E20" s="8">
        <v>2</v>
      </c>
      <c r="F20" s="8">
        <v>2</v>
      </c>
    </row>
    <row r="21" spans="1:6" ht="19.5" thickBot="1" x14ac:dyDescent="0.25">
      <c r="A21" s="19" t="s">
        <v>150</v>
      </c>
      <c r="B21" s="8">
        <v>2</v>
      </c>
      <c r="C21" s="8">
        <v>2</v>
      </c>
      <c r="D21" s="8">
        <v>2</v>
      </c>
      <c r="E21" s="8">
        <v>2</v>
      </c>
      <c r="F21" s="8">
        <v>2</v>
      </c>
    </row>
    <row r="22" spans="1:6" ht="19.5" thickBot="1" x14ac:dyDescent="0.35">
      <c r="A22" s="21" t="s">
        <v>151</v>
      </c>
      <c r="B22" s="8">
        <v>2</v>
      </c>
      <c r="C22" s="8">
        <v>2</v>
      </c>
      <c r="D22" s="8">
        <v>2</v>
      </c>
      <c r="E22" s="8">
        <v>2</v>
      </c>
      <c r="F22" s="8">
        <v>2</v>
      </c>
    </row>
    <row r="23" spans="1:6" ht="19.5" thickBot="1" x14ac:dyDescent="0.25">
      <c r="A23" s="19" t="s">
        <v>152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</row>
    <row r="24" spans="1:6" ht="24" thickBot="1" x14ac:dyDescent="0.25">
      <c r="A24" s="33" t="s">
        <v>153</v>
      </c>
      <c r="B24" s="8">
        <v>2</v>
      </c>
      <c r="C24" s="8">
        <v>2</v>
      </c>
      <c r="D24" s="8">
        <v>2</v>
      </c>
      <c r="E24" s="8">
        <v>2</v>
      </c>
      <c r="F24" s="8">
        <v>2</v>
      </c>
    </row>
    <row r="25" spans="1:6" ht="19.5" thickBot="1" x14ac:dyDescent="0.25">
      <c r="A25" s="19" t="s">
        <v>141</v>
      </c>
      <c r="B25" s="8">
        <v>2</v>
      </c>
      <c r="C25" s="8">
        <v>2</v>
      </c>
      <c r="D25" s="8">
        <v>2</v>
      </c>
      <c r="E25" s="8">
        <v>2</v>
      </c>
      <c r="F25" s="8">
        <v>2</v>
      </c>
    </row>
    <row r="26" spans="1:6" ht="19.5" thickBot="1" x14ac:dyDescent="0.35">
      <c r="A26" s="21" t="s">
        <v>142</v>
      </c>
      <c r="B26" s="8">
        <v>2</v>
      </c>
      <c r="C26" s="8">
        <v>2</v>
      </c>
      <c r="D26" s="8">
        <v>2</v>
      </c>
      <c r="E26" s="8">
        <v>2</v>
      </c>
      <c r="F26" s="8">
        <v>2</v>
      </c>
    </row>
    <row r="27" spans="1:6" ht="19.5" thickBot="1" x14ac:dyDescent="0.35">
      <c r="A27" s="21" t="s">
        <v>154</v>
      </c>
      <c r="B27" s="8">
        <v>2</v>
      </c>
      <c r="C27" s="8">
        <v>2</v>
      </c>
      <c r="D27" s="8">
        <v>2</v>
      </c>
      <c r="E27" s="8">
        <v>2</v>
      </c>
      <c r="F27" s="8">
        <v>2</v>
      </c>
    </row>
    <row r="28" spans="1:6" ht="19.5" thickBot="1" x14ac:dyDescent="0.25">
      <c r="A28" s="19" t="s">
        <v>155</v>
      </c>
      <c r="B28" s="8">
        <v>2</v>
      </c>
      <c r="C28" s="8">
        <v>2</v>
      </c>
      <c r="D28" s="8">
        <v>2</v>
      </c>
      <c r="E28" s="8">
        <v>2</v>
      </c>
      <c r="F28" s="8">
        <v>2</v>
      </c>
    </row>
    <row r="29" spans="1:6" ht="19.5" thickBot="1" x14ac:dyDescent="0.25">
      <c r="A29" s="19" t="s">
        <v>146</v>
      </c>
      <c r="B29" s="8">
        <v>2</v>
      </c>
      <c r="C29" s="8">
        <v>2</v>
      </c>
      <c r="D29" s="8">
        <v>2</v>
      </c>
      <c r="E29" s="8">
        <v>2</v>
      </c>
      <c r="F29" s="8">
        <v>2</v>
      </c>
    </row>
    <row r="30" spans="1:6" ht="19.5" thickBot="1" x14ac:dyDescent="0.25">
      <c r="A30" s="19" t="s">
        <v>156</v>
      </c>
      <c r="B30" s="8">
        <v>2</v>
      </c>
      <c r="C30" s="8">
        <v>2</v>
      </c>
      <c r="D30" s="8">
        <v>2</v>
      </c>
      <c r="E30" s="8">
        <v>2</v>
      </c>
      <c r="F30" s="8">
        <v>2</v>
      </c>
    </row>
    <row r="31" spans="1:6" ht="19.5" thickBot="1" x14ac:dyDescent="0.25">
      <c r="A31" s="19" t="s">
        <v>157</v>
      </c>
      <c r="B31" s="8">
        <v>2</v>
      </c>
      <c r="C31" s="8">
        <v>2</v>
      </c>
      <c r="D31" s="8">
        <v>2</v>
      </c>
      <c r="E31" s="8">
        <v>2</v>
      </c>
      <c r="F31" s="8">
        <v>2</v>
      </c>
    </row>
    <row r="32" spans="1:6" ht="19.5" thickBot="1" x14ac:dyDescent="0.25">
      <c r="A32" s="19" t="s">
        <v>158</v>
      </c>
      <c r="B32" s="8">
        <v>2</v>
      </c>
      <c r="C32" s="8">
        <v>2</v>
      </c>
      <c r="D32" s="8">
        <v>2</v>
      </c>
      <c r="E32" s="8">
        <v>2</v>
      </c>
      <c r="F32" s="8">
        <v>2</v>
      </c>
    </row>
    <row r="33" spans="1:6" ht="19.5" thickBot="1" x14ac:dyDescent="0.25">
      <c r="A33" s="79" t="s">
        <v>226</v>
      </c>
      <c r="B33" s="8">
        <v>2</v>
      </c>
      <c r="C33" s="8">
        <v>2</v>
      </c>
      <c r="D33" s="8">
        <v>2</v>
      </c>
      <c r="E33" s="8">
        <v>2</v>
      </c>
      <c r="F33" s="8">
        <v>2</v>
      </c>
    </row>
    <row r="34" spans="1:6" ht="19.5" thickBot="1" x14ac:dyDescent="0.25">
      <c r="A34" s="19" t="s">
        <v>159</v>
      </c>
      <c r="B34" s="8">
        <v>2</v>
      </c>
      <c r="C34" s="8">
        <v>2</v>
      </c>
      <c r="D34" s="8">
        <v>2</v>
      </c>
      <c r="E34" s="8">
        <v>2</v>
      </c>
      <c r="F34" s="8">
        <v>2</v>
      </c>
    </row>
    <row r="35" spans="1:6" ht="19.5" thickBot="1" x14ac:dyDescent="0.25">
      <c r="A35" s="19" t="s">
        <v>160</v>
      </c>
      <c r="B35" s="8">
        <v>2</v>
      </c>
      <c r="C35" s="8">
        <v>2</v>
      </c>
      <c r="D35" s="8">
        <v>2</v>
      </c>
      <c r="E35" s="8">
        <v>2</v>
      </c>
      <c r="F35" s="8">
        <v>2</v>
      </c>
    </row>
    <row r="36" spans="1:6" ht="19.5" thickBot="1" x14ac:dyDescent="0.25">
      <c r="A36" s="19" t="s">
        <v>147</v>
      </c>
      <c r="B36" s="8">
        <v>2</v>
      </c>
      <c r="C36" s="8">
        <v>2</v>
      </c>
      <c r="D36" s="8">
        <v>2</v>
      </c>
      <c r="E36" s="8">
        <v>2</v>
      </c>
      <c r="F36" s="8">
        <v>2</v>
      </c>
    </row>
    <row r="37" spans="1:6" ht="19.5" thickBot="1" x14ac:dyDescent="0.25">
      <c r="A37" s="19" t="s">
        <v>148</v>
      </c>
      <c r="B37" s="8">
        <v>2</v>
      </c>
      <c r="C37" s="8">
        <v>2</v>
      </c>
      <c r="D37" s="8">
        <v>2</v>
      </c>
      <c r="E37" s="8">
        <v>2</v>
      </c>
      <c r="F37" s="8">
        <v>2</v>
      </c>
    </row>
    <row r="38" spans="1:6" ht="19.5" thickBot="1" x14ac:dyDescent="0.25">
      <c r="A38" s="19" t="s">
        <v>161</v>
      </c>
      <c r="B38" s="8">
        <v>2</v>
      </c>
      <c r="C38" s="8">
        <v>2</v>
      </c>
      <c r="D38" s="8">
        <v>2</v>
      </c>
      <c r="E38" s="8">
        <v>2</v>
      </c>
      <c r="F38" s="8">
        <v>2</v>
      </c>
    </row>
    <row r="39" spans="1:6" ht="19.5" thickBot="1" x14ac:dyDescent="0.25">
      <c r="A39" s="19" t="s">
        <v>162</v>
      </c>
      <c r="B39" s="8">
        <v>2</v>
      </c>
      <c r="C39" s="8">
        <v>2</v>
      </c>
      <c r="D39" s="8">
        <v>2</v>
      </c>
      <c r="E39" s="8">
        <v>2</v>
      </c>
      <c r="F39" s="8">
        <v>2</v>
      </c>
    </row>
    <row r="40" spans="1:6" ht="19.5" thickBot="1" x14ac:dyDescent="0.25">
      <c r="A40" s="19" t="s">
        <v>163</v>
      </c>
      <c r="B40" s="8">
        <v>2</v>
      </c>
      <c r="C40" s="8">
        <v>2</v>
      </c>
      <c r="D40" s="8">
        <v>2</v>
      </c>
      <c r="E40" s="8">
        <v>2</v>
      </c>
      <c r="F40" s="8">
        <v>2</v>
      </c>
    </row>
    <row r="41" spans="1:6" ht="19.5" thickBot="1" x14ac:dyDescent="0.25">
      <c r="A41" s="19" t="s">
        <v>156</v>
      </c>
      <c r="B41" s="8">
        <v>2</v>
      </c>
      <c r="C41" s="8">
        <v>2</v>
      </c>
      <c r="D41" s="8">
        <v>2</v>
      </c>
      <c r="E41" s="8">
        <v>2</v>
      </c>
      <c r="F41" s="8">
        <v>2</v>
      </c>
    </row>
    <row r="42" spans="1:6" ht="19.5" thickBot="1" x14ac:dyDescent="0.35">
      <c r="A42" s="21" t="s">
        <v>164</v>
      </c>
      <c r="B42" s="8">
        <v>2</v>
      </c>
      <c r="C42" s="8">
        <v>2</v>
      </c>
      <c r="D42" s="8">
        <v>2</v>
      </c>
      <c r="E42" s="8">
        <v>2</v>
      </c>
      <c r="F42" s="8">
        <v>2</v>
      </c>
    </row>
    <row r="43" spans="1:6" ht="19.5" thickBot="1" x14ac:dyDescent="0.35">
      <c r="A43" s="21" t="s">
        <v>165</v>
      </c>
      <c r="B43" s="8">
        <v>2</v>
      </c>
      <c r="C43" s="8">
        <v>2</v>
      </c>
      <c r="D43" s="8">
        <v>2</v>
      </c>
      <c r="E43" s="8">
        <v>2</v>
      </c>
      <c r="F43" s="8">
        <v>2</v>
      </c>
    </row>
    <row r="44" spans="1:6" ht="19.5" thickBot="1" x14ac:dyDescent="0.35">
      <c r="A44" s="21" t="s">
        <v>166</v>
      </c>
      <c r="B44" s="8">
        <v>2</v>
      </c>
      <c r="C44" s="8">
        <v>2</v>
      </c>
      <c r="D44" s="8">
        <v>2</v>
      </c>
      <c r="E44" s="8">
        <v>2</v>
      </c>
      <c r="F44" s="8">
        <v>2</v>
      </c>
    </row>
    <row r="45" spans="1:6" ht="19.5" thickBot="1" x14ac:dyDescent="0.25">
      <c r="A45" s="19" t="s">
        <v>158</v>
      </c>
      <c r="B45" s="8">
        <v>2</v>
      </c>
      <c r="C45" s="8">
        <v>2</v>
      </c>
      <c r="D45" s="8">
        <v>2</v>
      </c>
      <c r="E45" s="8">
        <v>2</v>
      </c>
      <c r="F45" s="8">
        <v>2</v>
      </c>
    </row>
    <row r="46" spans="1:6" ht="19.5" thickBot="1" x14ac:dyDescent="0.25">
      <c r="A46" s="19" t="s">
        <v>150</v>
      </c>
      <c r="B46" s="8">
        <v>2</v>
      </c>
      <c r="C46" s="8">
        <v>2</v>
      </c>
      <c r="D46" s="8">
        <v>2</v>
      </c>
      <c r="E46" s="8">
        <v>2</v>
      </c>
      <c r="F46" s="8">
        <v>2</v>
      </c>
    </row>
    <row r="47" spans="1:6" ht="19.5" thickBot="1" x14ac:dyDescent="0.25">
      <c r="A47" s="19" t="s">
        <v>167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</row>
    <row r="48" spans="1:6" ht="70.5" customHeight="1" x14ac:dyDescent="0.2"/>
    <row r="49" spans="1:6" ht="18" x14ac:dyDescent="0.2">
      <c r="A49" s="103" t="s">
        <v>249</v>
      </c>
      <c r="B49" s="103"/>
      <c r="C49" s="103"/>
      <c r="D49" s="103"/>
      <c r="E49" s="103"/>
      <c r="F49" s="103"/>
    </row>
    <row r="51" spans="1:6" x14ac:dyDescent="0.2">
      <c r="A51" s="2"/>
    </row>
    <row r="53" spans="1:6" x14ac:dyDescent="0.2">
      <c r="A53" s="2"/>
    </row>
  </sheetData>
  <mergeCells count="7">
    <mergeCell ref="A49:F49"/>
    <mergeCell ref="B8:F8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6"/>
  <sheetViews>
    <sheetView view="pageBreakPreview" zoomScale="60" zoomScaleNormal="100" workbookViewId="0">
      <selection activeCell="B9" sqref="B9"/>
    </sheetView>
  </sheetViews>
  <sheetFormatPr defaultRowHeight="12.75" x14ac:dyDescent="0.2"/>
  <cols>
    <col min="1" max="1" width="90" bestFit="1" customWidth="1"/>
    <col min="2" max="2" width="14" customWidth="1"/>
  </cols>
  <sheetData>
    <row r="1" spans="1:2" ht="18.75" x14ac:dyDescent="0.2">
      <c r="A1" s="2" t="s">
        <v>168</v>
      </c>
    </row>
    <row r="2" spans="1:2" ht="18.75" x14ac:dyDescent="0.2">
      <c r="A2" s="2" t="s">
        <v>169</v>
      </c>
    </row>
    <row r="4" spans="1:2" s="43" customFormat="1" ht="15" x14ac:dyDescent="0.2">
      <c r="A4" s="42" t="s">
        <v>240</v>
      </c>
    </row>
    <row r="5" spans="1:2" ht="13.5" thickBot="1" x14ac:dyDescent="0.25"/>
    <row r="6" spans="1:2" ht="57" customHeight="1" thickBot="1" x14ac:dyDescent="0.25">
      <c r="A6" s="7" t="s">
        <v>45</v>
      </c>
      <c r="B6" s="26" t="s">
        <v>173</v>
      </c>
    </row>
    <row r="7" spans="1:2" ht="19.5" thickBot="1" x14ac:dyDescent="0.35">
      <c r="A7" s="6" t="s">
        <v>16</v>
      </c>
      <c r="B7" s="6" t="s">
        <v>17</v>
      </c>
    </row>
    <row r="8" spans="1:2" ht="96" thickBot="1" x14ac:dyDescent="0.25">
      <c r="A8" s="34" t="s">
        <v>170</v>
      </c>
      <c r="B8" s="9">
        <v>148</v>
      </c>
    </row>
    <row r="9" spans="1:2" ht="117.75" thickBot="1" x14ac:dyDescent="0.25">
      <c r="A9" s="34" t="s">
        <v>171</v>
      </c>
      <c r="B9" s="9">
        <v>0</v>
      </c>
    </row>
    <row r="10" spans="1:2" ht="39.75" thickBot="1" x14ac:dyDescent="0.25">
      <c r="A10" s="34" t="s">
        <v>172</v>
      </c>
      <c r="B10" s="9">
        <v>1</v>
      </c>
    </row>
    <row r="11" spans="1:2" ht="42.75" customHeight="1" x14ac:dyDescent="0.2"/>
    <row r="12" spans="1:2" ht="15.75" customHeight="1" x14ac:dyDescent="0.2">
      <c r="A12" s="129" t="s">
        <v>246</v>
      </c>
      <c r="B12" s="129"/>
    </row>
    <row r="14" spans="1:2" x14ac:dyDescent="0.2">
      <c r="A14" s="1"/>
    </row>
    <row r="16" spans="1:2" x14ac:dyDescent="0.2">
      <c r="A16" s="1"/>
    </row>
  </sheetData>
  <mergeCells count="1">
    <mergeCell ref="A12:B12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6"/>
  <sheetViews>
    <sheetView view="pageBreakPreview" zoomScale="60" zoomScaleNormal="100" workbookViewId="0">
      <selection activeCell="A5" sqref="A5"/>
    </sheetView>
  </sheetViews>
  <sheetFormatPr defaultRowHeight="12.75" x14ac:dyDescent="0.2"/>
  <cols>
    <col min="1" max="1" width="92.28515625" bestFit="1" customWidth="1"/>
    <col min="2" max="2" width="10.42578125" customWidth="1"/>
  </cols>
  <sheetData>
    <row r="1" spans="1:2" ht="18.75" x14ac:dyDescent="0.2">
      <c r="A1" s="93" t="s">
        <v>174</v>
      </c>
      <c r="B1" s="93"/>
    </row>
    <row r="2" spans="1:2" ht="18.75" x14ac:dyDescent="0.2">
      <c r="A2" s="93" t="s">
        <v>175</v>
      </c>
      <c r="B2" s="93"/>
    </row>
    <row r="3" spans="1:2" hidden="1" x14ac:dyDescent="0.2"/>
    <row r="4" spans="1:2" ht="18.75" x14ac:dyDescent="0.2">
      <c r="A4" s="128" t="s">
        <v>250</v>
      </c>
      <c r="B4" s="128"/>
    </row>
    <row r="6" spans="1:2" ht="18.75" x14ac:dyDescent="0.2">
      <c r="A6" s="128" t="s">
        <v>241</v>
      </c>
      <c r="B6" s="128"/>
    </row>
    <row r="7" spans="1:2" ht="13.5" thickBot="1" x14ac:dyDescent="0.25"/>
    <row r="8" spans="1:2" ht="45.75" customHeight="1" thickBot="1" x14ac:dyDescent="0.25">
      <c r="A8" s="7" t="s">
        <v>45</v>
      </c>
      <c r="B8" s="80" t="s">
        <v>173</v>
      </c>
    </row>
    <row r="9" spans="1:2" ht="19.5" thickBot="1" x14ac:dyDescent="0.35">
      <c r="A9" s="6" t="s">
        <v>16</v>
      </c>
      <c r="B9" s="6" t="s">
        <v>17</v>
      </c>
    </row>
    <row r="10" spans="1:2" ht="54.95" customHeight="1" thickBot="1" x14ac:dyDescent="0.35">
      <c r="A10" s="11" t="s">
        <v>176</v>
      </c>
      <c r="B10" s="9">
        <v>148</v>
      </c>
    </row>
    <row r="11" spans="1:2" ht="54.95" customHeight="1" thickBot="1" x14ac:dyDescent="0.35">
      <c r="A11" s="11" t="s">
        <v>177</v>
      </c>
      <c r="B11" s="9">
        <v>0</v>
      </c>
    </row>
    <row r="12" spans="1:2" ht="54.95" customHeight="1" thickBot="1" x14ac:dyDescent="0.35">
      <c r="A12" s="11" t="s">
        <v>178</v>
      </c>
      <c r="B12" s="9">
        <v>1</v>
      </c>
    </row>
    <row r="13" spans="1:2" ht="39.75" customHeight="1" x14ac:dyDescent="0.2"/>
    <row r="14" spans="1:2" ht="37.5" customHeight="1" x14ac:dyDescent="0.2">
      <c r="A14" s="130" t="s">
        <v>246</v>
      </c>
      <c r="B14" s="129"/>
    </row>
    <row r="16" spans="1:2" x14ac:dyDescent="0.2">
      <c r="A16" s="1"/>
    </row>
  </sheetData>
  <mergeCells count="5">
    <mergeCell ref="A14:B14"/>
    <mergeCell ref="A1:B1"/>
    <mergeCell ref="A2:B2"/>
    <mergeCell ref="A4:B4"/>
    <mergeCell ref="A6:B6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6"/>
  <sheetViews>
    <sheetView view="pageBreakPreview" zoomScale="60" zoomScaleNormal="100" workbookViewId="0">
      <selection activeCell="A4" sqref="A4"/>
    </sheetView>
  </sheetViews>
  <sheetFormatPr defaultRowHeight="12.75" x14ac:dyDescent="0.2"/>
  <cols>
    <col min="1" max="1" width="90.85546875" bestFit="1" customWidth="1"/>
    <col min="2" max="2" width="11.5703125" customWidth="1"/>
  </cols>
  <sheetData>
    <row r="1" spans="1:2" ht="18.75" x14ac:dyDescent="0.2">
      <c r="A1" s="93" t="s">
        <v>179</v>
      </c>
      <c r="B1" s="93"/>
    </row>
    <row r="2" spans="1:2" ht="18.75" x14ac:dyDescent="0.2">
      <c r="A2" s="93" t="s">
        <v>1</v>
      </c>
      <c r="B2" s="93"/>
    </row>
    <row r="3" spans="1:2" ht="18.75" x14ac:dyDescent="0.2">
      <c r="A3" s="128" t="s">
        <v>251</v>
      </c>
      <c r="B3" s="93"/>
    </row>
    <row r="4" spans="1:2" ht="5.25" customHeight="1" x14ac:dyDescent="0.2"/>
    <row r="5" spans="1:2" ht="18.75" x14ac:dyDescent="0.2">
      <c r="A5" s="132" t="s">
        <v>240</v>
      </c>
      <c r="B5" s="132"/>
    </row>
    <row r="6" spans="1:2" ht="8.25" customHeight="1" thickBot="1" x14ac:dyDescent="0.25"/>
    <row r="7" spans="1:2" ht="54.95" customHeight="1" thickBot="1" x14ac:dyDescent="0.25">
      <c r="A7" s="7" t="s">
        <v>45</v>
      </c>
      <c r="B7" s="7" t="s">
        <v>71</v>
      </c>
    </row>
    <row r="8" spans="1:2" ht="98.25" thickBot="1" x14ac:dyDescent="0.35">
      <c r="A8" s="11" t="s">
        <v>180</v>
      </c>
      <c r="B8" s="67">
        <v>0</v>
      </c>
    </row>
    <row r="9" spans="1:2" ht="42" thickBot="1" x14ac:dyDescent="0.25">
      <c r="A9" s="34" t="s">
        <v>181</v>
      </c>
      <c r="B9" s="68">
        <v>1.5</v>
      </c>
    </row>
    <row r="10" spans="1:2" ht="61.5" thickBot="1" x14ac:dyDescent="0.4">
      <c r="A10" s="66" t="s">
        <v>182</v>
      </c>
      <c r="B10" s="65" t="s">
        <v>213</v>
      </c>
    </row>
    <row r="11" spans="1:2" ht="1.5" customHeight="1" x14ac:dyDescent="0.2"/>
    <row r="12" spans="1:2" ht="40.5" customHeight="1" x14ac:dyDescent="0.3">
      <c r="A12" s="131" t="s">
        <v>246</v>
      </c>
      <c r="B12" s="131"/>
    </row>
    <row r="13" spans="1:2" ht="54.95" customHeight="1" x14ac:dyDescent="0.2"/>
    <row r="14" spans="1:2" ht="54.95" customHeight="1" x14ac:dyDescent="0.2">
      <c r="A14" s="1"/>
    </row>
    <row r="15" spans="1:2" ht="54.95" customHeight="1" x14ac:dyDescent="0.2"/>
    <row r="16" spans="1:2" ht="54.95" customHeight="1" x14ac:dyDescent="0.2">
      <c r="A16" s="1"/>
    </row>
  </sheetData>
  <mergeCells count="5">
    <mergeCell ref="A1:B1"/>
    <mergeCell ref="A2:B2"/>
    <mergeCell ref="A3:B3"/>
    <mergeCell ref="A12:B12"/>
    <mergeCell ref="A5:B5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9"/>
  <sheetViews>
    <sheetView view="pageBreakPreview" topLeftCell="A16" zoomScale="60" zoomScaleNormal="100" workbookViewId="0">
      <selection activeCell="G14" sqref="G14"/>
    </sheetView>
  </sheetViews>
  <sheetFormatPr defaultRowHeight="12.75" x14ac:dyDescent="0.2"/>
  <cols>
    <col min="1" max="1" width="86.5703125" customWidth="1"/>
    <col min="2" max="2" width="11.140625" customWidth="1"/>
    <col min="3" max="3" width="16.42578125" customWidth="1"/>
  </cols>
  <sheetData>
    <row r="1" spans="1:3" ht="73.5" customHeight="1" x14ac:dyDescent="0.2">
      <c r="A1" s="133" t="s">
        <v>218</v>
      </c>
      <c r="B1" s="133"/>
      <c r="C1" s="133"/>
    </row>
    <row r="2" spans="1:3" ht="21.75" customHeight="1" x14ac:dyDescent="0.2">
      <c r="A2" s="128" t="s">
        <v>240</v>
      </c>
      <c r="B2" s="128"/>
      <c r="C2" s="128"/>
    </row>
    <row r="3" spans="1:3" ht="21.75" customHeight="1" thickBot="1" x14ac:dyDescent="0.25"/>
    <row r="4" spans="1:3" ht="104.25" customHeight="1" thickBot="1" x14ac:dyDescent="0.35">
      <c r="A4" s="7" t="s">
        <v>45</v>
      </c>
      <c r="B4" s="15" t="s">
        <v>188</v>
      </c>
      <c r="C4" s="26" t="s">
        <v>71</v>
      </c>
    </row>
    <row r="5" spans="1:3" ht="54.95" customHeight="1" thickBot="1" x14ac:dyDescent="0.25">
      <c r="A5" s="17" t="s">
        <v>36</v>
      </c>
      <c r="B5" s="81" t="s">
        <v>227</v>
      </c>
      <c r="C5" s="81">
        <f>Лист5!E12</f>
        <v>2.1000000000000001E-2</v>
      </c>
    </row>
    <row r="6" spans="1:3" ht="54.95" customHeight="1" thickBot="1" x14ac:dyDescent="0.25">
      <c r="A6" s="17" t="s">
        <v>183</v>
      </c>
      <c r="B6" s="81" t="s">
        <v>228</v>
      </c>
      <c r="C6" s="81">
        <v>7.1000000000000004E-3</v>
      </c>
    </row>
    <row r="7" spans="1:3" ht="54.95" customHeight="1" thickBot="1" x14ac:dyDescent="0.25">
      <c r="A7" s="17" t="s">
        <v>184</v>
      </c>
      <c r="B7" s="81" t="s">
        <v>229</v>
      </c>
      <c r="C7" s="81">
        <f>Лист5!E12</f>
        <v>2.1000000000000001E-2</v>
      </c>
    </row>
    <row r="8" spans="1:3" ht="54.95" customHeight="1" thickBot="1" x14ac:dyDescent="0.4">
      <c r="A8" s="10" t="s">
        <v>185</v>
      </c>
      <c r="B8" s="81" t="s">
        <v>230</v>
      </c>
      <c r="C8" s="86">
        <f>Лист3!B11</f>
        <v>7.4121405750798722E-4</v>
      </c>
    </row>
    <row r="9" spans="1:3" ht="54.95" customHeight="1" thickBot="1" x14ac:dyDescent="0.4">
      <c r="A9" s="10" t="s">
        <v>186</v>
      </c>
      <c r="B9" s="81"/>
      <c r="C9" s="81">
        <v>1</v>
      </c>
    </row>
    <row r="10" spans="1:3" ht="54.95" customHeight="1" thickBot="1" x14ac:dyDescent="0.25">
      <c r="A10" s="17" t="s">
        <v>187</v>
      </c>
      <c r="B10" s="81" t="s">
        <v>231</v>
      </c>
      <c r="C10" s="81">
        <v>1</v>
      </c>
    </row>
    <row r="11" spans="1:3" ht="54.95" customHeight="1" thickBot="1" x14ac:dyDescent="0.25">
      <c r="A11" s="12" t="s">
        <v>189</v>
      </c>
      <c r="B11" s="81" t="s">
        <v>232</v>
      </c>
      <c r="C11" s="81">
        <v>1.4840000000000001E-2</v>
      </c>
    </row>
    <row r="12" spans="1:3" ht="54.95" customHeight="1" thickBot="1" x14ac:dyDescent="0.25">
      <c r="A12" s="69" t="s">
        <v>219</v>
      </c>
      <c r="B12" s="81" t="s">
        <v>232</v>
      </c>
      <c r="C12" s="81">
        <v>1</v>
      </c>
    </row>
    <row r="13" spans="1:3" ht="54.95" customHeight="1" thickBot="1" x14ac:dyDescent="0.25">
      <c r="A13" s="69" t="s">
        <v>220</v>
      </c>
      <c r="B13" s="81" t="s">
        <v>232</v>
      </c>
      <c r="C13" s="81">
        <v>0.89749999999999996</v>
      </c>
    </row>
    <row r="14" spans="1:3" ht="54.95" customHeight="1" thickBot="1" x14ac:dyDescent="0.25">
      <c r="A14" s="12" t="s">
        <v>190</v>
      </c>
      <c r="B14" s="81" t="s">
        <v>232</v>
      </c>
      <c r="C14" s="81">
        <v>0.7</v>
      </c>
    </row>
    <row r="15" spans="1:3" ht="54.95" customHeight="1" thickBot="1" x14ac:dyDescent="0.25">
      <c r="A15" s="71" t="s">
        <v>191</v>
      </c>
      <c r="B15" s="81" t="s">
        <v>233</v>
      </c>
      <c r="C15" s="81">
        <v>0.34899999999999998</v>
      </c>
    </row>
    <row r="16" spans="1:3" ht="54.95" customHeight="1" thickBot="1" x14ac:dyDescent="0.25">
      <c r="A16" s="70" t="s">
        <v>221</v>
      </c>
      <c r="B16" s="81" t="s">
        <v>233</v>
      </c>
      <c r="C16" s="86">
        <v>5.0000000000000001E-3</v>
      </c>
    </row>
    <row r="17" spans="1:3" ht="105" customHeight="1" thickBot="1" x14ac:dyDescent="0.4">
      <c r="A17" s="91" t="s">
        <v>192</v>
      </c>
      <c r="B17" s="15" t="s">
        <v>199</v>
      </c>
      <c r="C17" s="82">
        <v>0</v>
      </c>
    </row>
    <row r="18" spans="1:3" ht="122.25" customHeight="1" thickBot="1" x14ac:dyDescent="0.35">
      <c r="A18" s="11" t="s">
        <v>193</v>
      </c>
      <c r="B18" s="15" t="s">
        <v>200</v>
      </c>
      <c r="C18" s="82">
        <v>0</v>
      </c>
    </row>
    <row r="19" spans="1:3" ht="109.5" customHeight="1" thickBot="1" x14ac:dyDescent="0.4">
      <c r="A19" s="11" t="s">
        <v>194</v>
      </c>
      <c r="B19" s="15" t="s">
        <v>199</v>
      </c>
      <c r="C19" s="82">
        <v>0</v>
      </c>
    </row>
    <row r="20" spans="1:3" ht="90.75" customHeight="1" thickBot="1" x14ac:dyDescent="0.35">
      <c r="A20" s="11" t="s">
        <v>195</v>
      </c>
      <c r="B20" s="4" t="s">
        <v>199</v>
      </c>
      <c r="C20" s="82"/>
    </row>
    <row r="21" spans="1:3" ht="107.25" customHeight="1" thickBot="1" x14ac:dyDescent="0.35">
      <c r="A21" s="11" t="s">
        <v>196</v>
      </c>
      <c r="B21" s="18" t="s">
        <v>199</v>
      </c>
      <c r="C21" s="82">
        <v>0</v>
      </c>
    </row>
    <row r="22" spans="1:3" ht="101.25" customHeight="1" thickBot="1" x14ac:dyDescent="0.4">
      <c r="A22" s="11" t="s">
        <v>197</v>
      </c>
      <c r="B22" s="18" t="s">
        <v>199</v>
      </c>
      <c r="C22" s="82">
        <v>0</v>
      </c>
    </row>
    <row r="23" spans="1:3" ht="77.25" customHeight="1" thickBot="1" x14ac:dyDescent="0.25">
      <c r="A23" s="34" t="s">
        <v>198</v>
      </c>
      <c r="B23" s="4" t="s">
        <v>199</v>
      </c>
      <c r="C23" s="82">
        <v>0</v>
      </c>
    </row>
    <row r="24" spans="1:3" ht="54.95" customHeight="1" x14ac:dyDescent="0.2"/>
    <row r="25" spans="1:3" ht="18.75" x14ac:dyDescent="0.2">
      <c r="A25" s="128" t="s">
        <v>246</v>
      </c>
      <c r="B25" s="128"/>
      <c r="C25" s="128"/>
    </row>
    <row r="27" spans="1:3" x14ac:dyDescent="0.2">
      <c r="A27" s="1"/>
    </row>
    <row r="29" spans="1:3" x14ac:dyDescent="0.2">
      <c r="A29" s="1"/>
    </row>
  </sheetData>
  <mergeCells count="3">
    <mergeCell ref="A2:C2"/>
    <mergeCell ref="A25:C25"/>
    <mergeCell ref="A1:C1"/>
  </mergeCells>
  <pageMargins left="0.7" right="0.7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view="pageBreakPreview" zoomScale="60" zoomScaleNormal="100" workbookViewId="0">
      <selection activeCell="H15" sqref="H15"/>
    </sheetView>
  </sheetViews>
  <sheetFormatPr defaultRowHeight="12.75" x14ac:dyDescent="0.2"/>
  <cols>
    <col min="1" max="1" width="90.140625" bestFit="1" customWidth="1"/>
    <col min="2" max="2" width="14.5703125" customWidth="1"/>
    <col min="3" max="3" width="11.85546875" customWidth="1"/>
  </cols>
  <sheetData>
    <row r="1" spans="1:3" ht="18.75" x14ac:dyDescent="0.2">
      <c r="A1" s="128" t="s">
        <v>223</v>
      </c>
      <c r="B1" s="93"/>
      <c r="C1" s="93"/>
    </row>
    <row r="2" spans="1:3" hidden="1" x14ac:dyDescent="0.2"/>
    <row r="3" spans="1:3" hidden="1" x14ac:dyDescent="0.2">
      <c r="A3" s="2"/>
    </row>
    <row r="4" spans="1:3" ht="26.25" customHeight="1" x14ac:dyDescent="0.2"/>
    <row r="5" spans="1:3" ht="21" customHeight="1" x14ac:dyDescent="0.2">
      <c r="A5" s="135" t="s">
        <v>240</v>
      </c>
      <c r="B5" s="135"/>
      <c r="C5" s="135"/>
    </row>
    <row r="6" spans="1:3" ht="13.5" thickBot="1" x14ac:dyDescent="0.25"/>
    <row r="7" spans="1:3" ht="54.95" customHeight="1" thickBot="1" x14ac:dyDescent="0.35">
      <c r="A7" s="7" t="s">
        <v>45</v>
      </c>
      <c r="B7" s="35" t="s">
        <v>209</v>
      </c>
      <c r="C7" s="7" t="s">
        <v>71</v>
      </c>
    </row>
    <row r="8" spans="1:3" ht="54.95" customHeight="1" thickBot="1" x14ac:dyDescent="0.25">
      <c r="A8" s="16" t="s">
        <v>201</v>
      </c>
      <c r="B8" s="25" t="s">
        <v>210</v>
      </c>
      <c r="C8" s="76" t="s">
        <v>213</v>
      </c>
    </row>
    <row r="9" spans="1:3" ht="54.95" customHeight="1" thickBot="1" x14ac:dyDescent="0.35">
      <c r="A9" s="92" t="s">
        <v>202</v>
      </c>
      <c r="B9" s="25" t="s">
        <v>210</v>
      </c>
      <c r="C9" s="73">
        <v>0</v>
      </c>
    </row>
    <row r="10" spans="1:3" ht="54.95" customHeight="1" thickBot="1" x14ac:dyDescent="0.35">
      <c r="A10" s="10" t="s">
        <v>203</v>
      </c>
      <c r="B10" s="25" t="s">
        <v>210</v>
      </c>
      <c r="C10" s="73">
        <v>0</v>
      </c>
    </row>
    <row r="11" spans="1:3" ht="54.95" customHeight="1" thickBot="1" x14ac:dyDescent="0.25">
      <c r="A11" s="16" t="s">
        <v>204</v>
      </c>
      <c r="B11" s="25" t="s">
        <v>210</v>
      </c>
      <c r="C11" s="68">
        <v>0</v>
      </c>
    </row>
    <row r="12" spans="1:3" ht="54.95" customHeight="1" thickBot="1" x14ac:dyDescent="0.35">
      <c r="A12" s="10" t="s">
        <v>205</v>
      </c>
      <c r="B12" s="25" t="s">
        <v>210</v>
      </c>
      <c r="C12" s="73">
        <v>0</v>
      </c>
    </row>
    <row r="13" spans="1:3" ht="54.95" customHeight="1" thickBot="1" x14ac:dyDescent="0.4">
      <c r="A13" s="10" t="s">
        <v>206</v>
      </c>
      <c r="B13" s="25" t="s">
        <v>210</v>
      </c>
      <c r="C13" s="73">
        <v>0</v>
      </c>
    </row>
    <row r="14" spans="1:3" ht="54.95" customHeight="1" thickBot="1" x14ac:dyDescent="0.4">
      <c r="A14" s="10" t="s">
        <v>207</v>
      </c>
      <c r="B14" s="25" t="s">
        <v>210</v>
      </c>
      <c r="C14" s="74">
        <v>0</v>
      </c>
    </row>
    <row r="15" spans="1:3" ht="54.95" customHeight="1" thickBot="1" x14ac:dyDescent="0.4">
      <c r="A15" s="10" t="s">
        <v>208</v>
      </c>
      <c r="B15" s="25" t="s">
        <v>210</v>
      </c>
      <c r="C15" s="75">
        <v>0</v>
      </c>
    </row>
    <row r="16" spans="1:3" ht="96" customHeight="1" x14ac:dyDescent="0.2"/>
    <row r="17" spans="1:3" ht="22.5" customHeight="1" x14ac:dyDescent="0.2">
      <c r="A17" s="134" t="s">
        <v>246</v>
      </c>
      <c r="B17" s="134"/>
      <c r="C17" s="134"/>
    </row>
    <row r="19" spans="1:3" x14ac:dyDescent="0.2">
      <c r="A19" s="1"/>
    </row>
    <row r="21" spans="1:3" x14ac:dyDescent="0.2">
      <c r="A21" s="1"/>
    </row>
  </sheetData>
  <mergeCells count="3">
    <mergeCell ref="A17:C17"/>
    <mergeCell ref="A1:C1"/>
    <mergeCell ref="A5:C5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5"/>
  <sheetViews>
    <sheetView view="pageBreakPreview" zoomScale="60" zoomScaleNormal="100" workbookViewId="0">
      <selection activeCell="F32" sqref="F32"/>
    </sheetView>
  </sheetViews>
  <sheetFormatPr defaultRowHeight="12.75" x14ac:dyDescent="0.2"/>
  <cols>
    <col min="1" max="1" width="99.28515625" bestFit="1" customWidth="1"/>
    <col min="2" max="2" width="35.28515625" customWidth="1"/>
  </cols>
  <sheetData>
    <row r="1" spans="1:2" ht="18.75" x14ac:dyDescent="0.2">
      <c r="A1" s="93" t="s">
        <v>32</v>
      </c>
      <c r="B1" s="93"/>
    </row>
    <row r="3" spans="1:2" ht="18.75" x14ac:dyDescent="0.2">
      <c r="A3" s="51" t="s">
        <v>33</v>
      </c>
    </row>
    <row r="5" spans="1:2" x14ac:dyDescent="0.2">
      <c r="A5" s="2" t="s">
        <v>240</v>
      </c>
    </row>
    <row r="6" spans="1:2" ht="13.5" thickBot="1" x14ac:dyDescent="0.25"/>
    <row r="7" spans="1:2" ht="19.5" thickBot="1" x14ac:dyDescent="0.35">
      <c r="A7" s="10" t="s">
        <v>34</v>
      </c>
      <c r="B7" s="48">
        <f>Лист1!C37</f>
        <v>7825</v>
      </c>
    </row>
    <row r="8" spans="1:2" ht="39.75" thickBot="1" x14ac:dyDescent="0.4">
      <c r="A8" s="10" t="s">
        <v>35</v>
      </c>
      <c r="B8" s="49">
        <f>Лист1!K33</f>
        <v>5.8</v>
      </c>
    </row>
    <row r="9" spans="1:2" ht="39.75" thickBot="1" x14ac:dyDescent="0.4">
      <c r="A9" s="83" t="s">
        <v>36</v>
      </c>
      <c r="B9" s="85">
        <f>B8/B7</f>
        <v>7.4121405750798722E-4</v>
      </c>
    </row>
    <row r="11" spans="1:2" x14ac:dyDescent="0.2">
      <c r="A11" s="2"/>
    </row>
    <row r="13" spans="1:2" ht="18.75" x14ac:dyDescent="0.2">
      <c r="A13" s="94" t="s">
        <v>243</v>
      </c>
      <c r="B13" s="94"/>
    </row>
    <row r="15" spans="1:2" x14ac:dyDescent="0.2">
      <c r="A15" s="2"/>
    </row>
  </sheetData>
  <mergeCells count="2">
    <mergeCell ref="A1:B1"/>
    <mergeCell ref="A13:B13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view="pageBreakPreview" zoomScale="60" zoomScaleNormal="100" workbookViewId="0">
      <selection activeCell="B32" sqref="B32"/>
    </sheetView>
  </sheetViews>
  <sheetFormatPr defaultRowHeight="12.75" x14ac:dyDescent="0.2"/>
  <cols>
    <col min="1" max="1" width="42.5703125" customWidth="1"/>
    <col min="2" max="2" width="57.85546875" customWidth="1"/>
  </cols>
  <sheetData>
    <row r="1" spans="1:3" ht="18.75" x14ac:dyDescent="0.2">
      <c r="A1" s="93" t="s">
        <v>37</v>
      </c>
      <c r="B1" s="93"/>
      <c r="C1" s="93"/>
    </row>
    <row r="2" spans="1:3" ht="18.75" x14ac:dyDescent="0.2">
      <c r="A2" s="93" t="s">
        <v>38</v>
      </c>
      <c r="B2" s="93"/>
      <c r="C2" s="93"/>
    </row>
    <row r="3" spans="1:3" ht="18.75" x14ac:dyDescent="0.2">
      <c r="A3" s="94" t="s">
        <v>224</v>
      </c>
      <c r="B3" s="93"/>
      <c r="C3" s="93"/>
    </row>
    <row r="5" spans="1:3" x14ac:dyDescent="0.2">
      <c r="A5" s="2"/>
    </row>
    <row r="7" spans="1:3" ht="15" x14ac:dyDescent="0.2">
      <c r="A7" s="42" t="s">
        <v>240</v>
      </c>
    </row>
    <row r="8" spans="1:3" ht="13.5" thickBot="1" x14ac:dyDescent="0.25"/>
    <row r="9" spans="1:3" ht="19.5" thickBot="1" x14ac:dyDescent="0.25">
      <c r="A9" s="13" t="s">
        <v>39</v>
      </c>
      <c r="B9" s="99" t="s">
        <v>40</v>
      </c>
      <c r="C9" s="100"/>
    </row>
    <row r="10" spans="1:3" ht="19.5" thickBot="1" x14ac:dyDescent="0.25">
      <c r="A10" s="14" t="s">
        <v>16</v>
      </c>
      <c r="B10" s="101">
        <f>Лист2!B7</f>
        <v>7825</v>
      </c>
      <c r="C10" s="102"/>
    </row>
    <row r="11" spans="1:3" ht="19.5" thickBot="1" x14ac:dyDescent="0.3">
      <c r="A11" s="14" t="s">
        <v>17</v>
      </c>
      <c r="B11" s="95">
        <f>Лист2!B9</f>
        <v>7.4121405750798722E-4</v>
      </c>
      <c r="C11" s="96"/>
    </row>
    <row r="12" spans="1:3" ht="19.5" thickBot="1" x14ac:dyDescent="0.3">
      <c r="A12" s="14" t="s">
        <v>18</v>
      </c>
      <c r="B12" s="97">
        <v>2.2000000000000001E-3</v>
      </c>
      <c r="C12" s="98"/>
    </row>
    <row r="14" spans="1:3" x14ac:dyDescent="0.2">
      <c r="A14" s="2"/>
    </row>
    <row r="16" spans="1:3" ht="18.75" x14ac:dyDescent="0.2">
      <c r="A16" s="44" t="s">
        <v>244</v>
      </c>
      <c r="B16" s="38"/>
    </row>
    <row r="18" spans="1:1" x14ac:dyDescent="0.2">
      <c r="A18" s="2"/>
    </row>
    <row r="20" spans="1:1" x14ac:dyDescent="0.2">
      <c r="A20" s="2"/>
    </row>
  </sheetData>
  <mergeCells count="7">
    <mergeCell ref="A1:C1"/>
    <mergeCell ref="A2:C2"/>
    <mergeCell ref="A3:C3"/>
    <mergeCell ref="B11:C11"/>
    <mergeCell ref="B12:C12"/>
    <mergeCell ref="B9:C9"/>
    <mergeCell ref="B10:C10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workbookViewId="0">
      <selection activeCell="Q11" sqref="Q11"/>
    </sheetView>
  </sheetViews>
  <sheetFormatPr defaultRowHeight="12.75" x14ac:dyDescent="0.2"/>
  <cols>
    <col min="1" max="1" width="63.7109375" customWidth="1"/>
    <col min="2" max="2" width="11" customWidth="1"/>
    <col min="9" max="15" width="0" hidden="1" customWidth="1"/>
  </cols>
  <sheetData>
    <row r="1" spans="1:15" ht="18.75" x14ac:dyDescent="0.2">
      <c r="A1" s="93" t="s">
        <v>41</v>
      </c>
      <c r="B1" s="93"/>
      <c r="C1" s="93"/>
      <c r="D1" s="93"/>
      <c r="E1" s="93"/>
      <c r="F1" s="93"/>
      <c r="G1" s="93"/>
      <c r="H1" s="93"/>
    </row>
    <row r="2" spans="1:15" ht="18.75" x14ac:dyDescent="0.2">
      <c r="A2" s="93" t="s">
        <v>2</v>
      </c>
      <c r="B2" s="93"/>
      <c r="C2" s="93"/>
      <c r="D2" s="93"/>
      <c r="E2" s="93"/>
      <c r="F2" s="93"/>
      <c r="G2" s="93"/>
      <c r="H2" s="93"/>
    </row>
    <row r="3" spans="1:15" ht="18.75" x14ac:dyDescent="0.2">
      <c r="A3" s="93" t="s">
        <v>42</v>
      </c>
      <c r="B3" s="93"/>
      <c r="C3" s="93"/>
      <c r="D3" s="93"/>
      <c r="E3" s="93"/>
      <c r="F3" s="93"/>
      <c r="G3" s="93"/>
      <c r="H3" s="93"/>
    </row>
    <row r="4" spans="1:15" ht="16.5" customHeight="1" x14ac:dyDescent="0.2">
      <c r="A4" s="93" t="s">
        <v>43</v>
      </c>
      <c r="B4" s="93"/>
      <c r="C4" s="93"/>
      <c r="D4" s="93"/>
      <c r="E4" s="93"/>
      <c r="F4" s="93"/>
      <c r="G4" s="93"/>
      <c r="H4" s="93"/>
    </row>
    <row r="5" spans="1:15" hidden="1" x14ac:dyDescent="0.2"/>
    <row r="6" spans="1:15" ht="18.75" x14ac:dyDescent="0.2">
      <c r="A6" s="93" t="s">
        <v>44</v>
      </c>
      <c r="B6" s="93"/>
      <c r="C6" s="93"/>
      <c r="D6" s="93"/>
      <c r="E6" s="93"/>
      <c r="F6" s="93"/>
      <c r="G6" s="93"/>
      <c r="H6" s="93"/>
    </row>
    <row r="8" spans="1:15" ht="18" x14ac:dyDescent="0.2">
      <c r="A8" s="41" t="s">
        <v>240</v>
      </c>
    </row>
    <row r="9" spans="1:15" ht="13.5" thickBot="1" x14ac:dyDescent="0.25"/>
    <row r="10" spans="1:15" ht="15" thickBot="1" x14ac:dyDescent="0.35">
      <c r="A10" s="104" t="s">
        <v>45</v>
      </c>
      <c r="B10" s="106" t="s">
        <v>47</v>
      </c>
      <c r="C10" s="108" t="s">
        <v>48</v>
      </c>
      <c r="D10" s="110" t="s">
        <v>49</v>
      </c>
      <c r="E10" s="111"/>
      <c r="F10" s="111"/>
      <c r="G10" s="111"/>
      <c r="H10" s="112"/>
    </row>
    <row r="11" spans="1:15" ht="121.5" customHeight="1" thickBot="1" x14ac:dyDescent="0.25">
      <c r="A11" s="105"/>
      <c r="B11" s="107"/>
      <c r="C11" s="109"/>
      <c r="D11" s="8">
        <v>2020</v>
      </c>
      <c r="E11" s="8">
        <v>2021</v>
      </c>
      <c r="F11" s="8">
        <v>2022</v>
      </c>
      <c r="G11" s="8">
        <v>2023</v>
      </c>
      <c r="H11" s="8">
        <v>2024</v>
      </c>
      <c r="I11" s="8">
        <v>2024</v>
      </c>
      <c r="J11" s="8">
        <v>2025</v>
      </c>
      <c r="K11" s="8">
        <v>2026</v>
      </c>
      <c r="L11" s="8">
        <v>2027</v>
      </c>
      <c r="M11" s="8">
        <v>2028</v>
      </c>
      <c r="N11" s="8">
        <v>2029</v>
      </c>
      <c r="O11" s="8">
        <v>2030</v>
      </c>
    </row>
    <row r="12" spans="1:15" ht="95.25" customHeight="1" thickBot="1" x14ac:dyDescent="0.4">
      <c r="A12" s="10" t="s">
        <v>36</v>
      </c>
      <c r="B12" s="9"/>
      <c r="C12" s="9"/>
      <c r="D12" s="8">
        <v>2.1100000000000001E-2</v>
      </c>
      <c r="E12" s="84">
        <v>2.1000000000000001E-2</v>
      </c>
      <c r="F12" s="84">
        <f>E12</f>
        <v>2.1000000000000001E-2</v>
      </c>
      <c r="G12" s="84">
        <f>F12</f>
        <v>2.1000000000000001E-2</v>
      </c>
      <c r="H12" s="84">
        <v>2.1100000000000001E-2</v>
      </c>
      <c r="J12" s="90">
        <f>[1]Лист2!H9</f>
        <v>0</v>
      </c>
      <c r="K12" s="89">
        <v>5.0999999999999997E-2</v>
      </c>
      <c r="L12" s="89">
        <f>K12-0.005</f>
        <v>4.5999999999999999E-2</v>
      </c>
      <c r="M12" s="89">
        <f>L12-0.005</f>
        <v>4.1000000000000002E-2</v>
      </c>
      <c r="N12" s="89">
        <f>M12-0.005</f>
        <v>3.6000000000000004E-2</v>
      </c>
    </row>
    <row r="13" spans="1:15" ht="39.75" thickBot="1" x14ac:dyDescent="0.4">
      <c r="A13" s="10" t="s">
        <v>46</v>
      </c>
      <c r="B13" s="9"/>
      <c r="C13" s="9"/>
      <c r="D13" s="8">
        <v>1</v>
      </c>
      <c r="E13" s="8">
        <v>1</v>
      </c>
      <c r="F13" s="8">
        <v>1</v>
      </c>
      <c r="G13" s="8">
        <v>1</v>
      </c>
      <c r="H13" s="8">
        <v>1</v>
      </c>
    </row>
    <row r="14" spans="1:15" ht="58.5" thickBot="1" x14ac:dyDescent="0.4">
      <c r="A14" s="83" t="s">
        <v>238</v>
      </c>
      <c r="B14" s="9"/>
      <c r="C14" s="9"/>
      <c r="D14" s="8">
        <v>0.88</v>
      </c>
      <c r="E14" s="8">
        <v>0.753</v>
      </c>
      <c r="F14" s="8">
        <v>0.751</v>
      </c>
      <c r="G14" s="8">
        <v>0.751</v>
      </c>
      <c r="H14" s="8">
        <v>0.751</v>
      </c>
    </row>
    <row r="16" spans="1:15" ht="18" x14ac:dyDescent="0.2">
      <c r="A16" s="103" t="s">
        <v>245</v>
      </c>
      <c r="B16" s="103"/>
      <c r="C16" s="103"/>
      <c r="D16" s="103"/>
      <c r="E16" s="103"/>
      <c r="F16" s="103"/>
      <c r="G16" s="103"/>
      <c r="H16" s="103"/>
    </row>
  </sheetData>
  <mergeCells count="10">
    <mergeCell ref="A1:H1"/>
    <mergeCell ref="A2:H2"/>
    <mergeCell ref="A3:H3"/>
    <mergeCell ref="A4:H4"/>
    <mergeCell ref="A6:H6"/>
    <mergeCell ref="A16:H16"/>
    <mergeCell ref="A10:A11"/>
    <mergeCell ref="B10:B11"/>
    <mergeCell ref="C10:C11"/>
    <mergeCell ref="D10:H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view="pageBreakPreview" topLeftCell="A11" zoomScaleNormal="100" zoomScaleSheetLayoutView="100" workbookViewId="0">
      <selection activeCell="J12" sqref="J12"/>
    </sheetView>
  </sheetViews>
  <sheetFormatPr defaultRowHeight="12.75" x14ac:dyDescent="0.2"/>
  <cols>
    <col min="1" max="1" width="19.42578125" customWidth="1"/>
    <col min="2" max="2" width="13.85546875" customWidth="1"/>
    <col min="3" max="3" width="10.140625" customWidth="1"/>
    <col min="6" max="8" width="9.5703125" bestFit="1" customWidth="1"/>
  </cols>
  <sheetData>
    <row r="1" spans="1:13" ht="18.75" customHeight="1" x14ac:dyDescent="0.2">
      <c r="A1" s="115" t="s">
        <v>234</v>
      </c>
      <c r="B1" s="114"/>
      <c r="C1" s="114"/>
      <c r="D1" s="114"/>
      <c r="E1" s="114"/>
      <c r="F1" s="114"/>
      <c r="G1" s="114"/>
      <c r="H1" s="114"/>
    </row>
    <row r="2" spans="1:13" ht="18.75" customHeight="1" x14ac:dyDescent="0.2">
      <c r="A2" s="114" t="s">
        <v>2</v>
      </c>
      <c r="B2" s="114"/>
      <c r="C2" s="114"/>
      <c r="D2" s="114"/>
      <c r="E2" s="114"/>
      <c r="F2" s="114"/>
      <c r="G2" s="114"/>
      <c r="H2" s="114"/>
    </row>
    <row r="3" spans="1:13" ht="18.75" customHeight="1" x14ac:dyDescent="0.2">
      <c r="A3" s="114" t="s">
        <v>50</v>
      </c>
      <c r="B3" s="114"/>
      <c r="C3" s="114"/>
      <c r="D3" s="114"/>
      <c r="E3" s="114"/>
      <c r="F3" s="114"/>
      <c r="G3" s="114"/>
      <c r="H3" s="114"/>
    </row>
    <row r="4" spans="1:13" ht="1.5" customHeight="1" x14ac:dyDescent="0.2"/>
    <row r="5" spans="1:13" ht="18.75" customHeight="1" x14ac:dyDescent="0.2">
      <c r="A5" s="114" t="s">
        <v>51</v>
      </c>
      <c r="B5" s="114"/>
      <c r="C5" s="114"/>
      <c r="D5" s="114"/>
      <c r="E5" s="114"/>
      <c r="F5" s="114"/>
      <c r="G5" s="114"/>
      <c r="H5" s="114"/>
    </row>
    <row r="6" spans="1:13" ht="45" hidden="1" customHeight="1" x14ac:dyDescent="0.2"/>
    <row r="7" spans="1:13" ht="18.75" customHeight="1" x14ac:dyDescent="0.2">
      <c r="A7" s="114" t="s">
        <v>52</v>
      </c>
      <c r="B7" s="114"/>
      <c r="C7" s="114"/>
      <c r="D7" s="114"/>
      <c r="E7" s="114"/>
      <c r="F7" s="114"/>
      <c r="G7" s="114"/>
      <c r="H7" s="114"/>
    </row>
    <row r="8" spans="1:13" ht="7.5" customHeight="1" x14ac:dyDescent="0.2"/>
    <row r="9" spans="1:13" ht="33" customHeight="1" thickBot="1" x14ac:dyDescent="0.25">
      <c r="A9" s="113" t="s">
        <v>240</v>
      </c>
      <c r="B9" s="114"/>
      <c r="C9" s="114"/>
      <c r="D9" s="114"/>
      <c r="E9" s="114"/>
      <c r="F9" s="114"/>
      <c r="G9" s="114"/>
      <c r="H9" s="114"/>
    </row>
    <row r="10" spans="1:13" ht="45" hidden="1" customHeight="1" thickBot="1" x14ac:dyDescent="0.25"/>
    <row r="11" spans="1:13" ht="45" customHeight="1" thickBot="1" x14ac:dyDescent="0.35">
      <c r="A11" s="104" t="s">
        <v>45</v>
      </c>
      <c r="B11" s="106" t="s">
        <v>53</v>
      </c>
      <c r="C11" s="108" t="s">
        <v>48</v>
      </c>
      <c r="D11" s="110" t="s">
        <v>49</v>
      </c>
      <c r="E11" s="111"/>
      <c r="F11" s="111"/>
      <c r="G11" s="111"/>
      <c r="H11" s="112"/>
    </row>
    <row r="12" spans="1:13" ht="87.75" customHeight="1" thickBot="1" x14ac:dyDescent="0.25">
      <c r="A12" s="105"/>
      <c r="B12" s="107"/>
      <c r="C12" s="109"/>
      <c r="D12" s="8">
        <v>2020</v>
      </c>
      <c r="E12" s="8">
        <v>2021</v>
      </c>
      <c r="F12" s="8">
        <v>2022</v>
      </c>
      <c r="G12" s="8">
        <v>2023</v>
      </c>
      <c r="H12" s="8">
        <v>2024</v>
      </c>
    </row>
    <row r="13" spans="1:13" ht="208.5" customHeight="1" thickBot="1" x14ac:dyDescent="0.4">
      <c r="A13" s="83" t="s">
        <v>235</v>
      </c>
      <c r="B13" s="9"/>
      <c r="C13" s="9"/>
      <c r="D13" s="8">
        <v>2.1499999999999998E-2</v>
      </c>
      <c r="E13" s="8">
        <v>2.12E-2</v>
      </c>
      <c r="F13" s="88">
        <v>2.1100000000000001E-2</v>
      </c>
      <c r="G13" s="88">
        <v>2.0899999999999998E-2</v>
      </c>
      <c r="H13" s="88">
        <v>2.0899999999999998E-2</v>
      </c>
      <c r="I13">
        <v>3.3000000000000002E-2</v>
      </c>
      <c r="J13">
        <v>3.1E-2</v>
      </c>
      <c r="K13">
        <v>2.8999999999999998E-2</v>
      </c>
      <c r="L13">
        <v>2.6999999999999996E-2</v>
      </c>
      <c r="M13">
        <v>2.4999999999999994E-2</v>
      </c>
    </row>
    <row r="14" spans="1:13" ht="192.75" customHeight="1" thickBot="1" x14ac:dyDescent="0.4">
      <c r="A14" s="83" t="s">
        <v>236</v>
      </c>
      <c r="B14" s="9"/>
      <c r="C14" s="9"/>
      <c r="D14" s="8">
        <v>1.3100000000000001E-2</v>
      </c>
      <c r="E14" s="8">
        <v>1.2999999999999999E-2</v>
      </c>
      <c r="F14" s="8">
        <v>1.29E-2</v>
      </c>
      <c r="G14" s="8">
        <v>1.2800000000000001E-2</v>
      </c>
      <c r="H14" s="8">
        <v>1.2800000000000001E-2</v>
      </c>
    </row>
    <row r="15" spans="1:13" ht="172.5" customHeight="1" thickBot="1" x14ac:dyDescent="0.4">
      <c r="A15" s="10" t="s">
        <v>46</v>
      </c>
      <c r="B15" s="9"/>
      <c r="C15" s="9"/>
      <c r="D15" s="8">
        <v>1</v>
      </c>
      <c r="E15" s="8">
        <v>1</v>
      </c>
      <c r="F15" s="8">
        <v>1</v>
      </c>
      <c r="G15" s="8">
        <v>1</v>
      </c>
      <c r="H15" s="8">
        <v>1</v>
      </c>
    </row>
    <row r="16" spans="1:13" ht="39" customHeight="1" x14ac:dyDescent="0.2"/>
    <row r="17" spans="1:8" ht="18" x14ac:dyDescent="0.2">
      <c r="A17" s="41" t="s">
        <v>247</v>
      </c>
      <c r="B17" s="41"/>
      <c r="C17" s="41"/>
      <c r="D17" s="41"/>
      <c r="E17" s="41"/>
      <c r="F17" s="41"/>
      <c r="G17" s="41"/>
      <c r="H17" s="41"/>
    </row>
  </sheetData>
  <mergeCells count="10">
    <mergeCell ref="A1:H1"/>
    <mergeCell ref="A2:H2"/>
    <mergeCell ref="A3:H3"/>
    <mergeCell ref="A5:H5"/>
    <mergeCell ref="A7:H7"/>
    <mergeCell ref="A11:A12"/>
    <mergeCell ref="B11:B12"/>
    <mergeCell ref="C11:C12"/>
    <mergeCell ref="D11:H11"/>
    <mergeCell ref="A9:H9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view="pageBreakPreview" zoomScale="60" zoomScaleNormal="100" workbookViewId="0">
      <selection activeCell="C11" sqref="C11"/>
    </sheetView>
  </sheetViews>
  <sheetFormatPr defaultRowHeight="12.75" x14ac:dyDescent="0.2"/>
  <cols>
    <col min="1" max="1" width="4.42578125" customWidth="1"/>
    <col min="2" max="2" width="26.42578125" customWidth="1"/>
    <col min="3" max="3" width="22.7109375" customWidth="1"/>
    <col min="4" max="4" width="36.28515625" customWidth="1"/>
  </cols>
  <sheetData>
    <row r="1" spans="1:4" ht="20.25" customHeight="1" x14ac:dyDescent="0.2">
      <c r="A1" s="2" t="s">
        <v>54</v>
      </c>
    </row>
    <row r="2" spans="1:4" ht="24" customHeight="1" x14ac:dyDescent="0.2">
      <c r="A2" s="2" t="s">
        <v>55</v>
      </c>
    </row>
    <row r="3" spans="1:4" ht="45" hidden="1" customHeight="1" x14ac:dyDescent="0.2"/>
    <row r="4" spans="1:4" ht="19.5" customHeight="1" x14ac:dyDescent="0.2">
      <c r="A4" t="s">
        <v>240</v>
      </c>
    </row>
    <row r="5" spans="1:4" ht="21.75" customHeight="1" thickBot="1" x14ac:dyDescent="0.25"/>
    <row r="6" spans="1:4" ht="98.25" thickBot="1" x14ac:dyDescent="0.35">
      <c r="A6" s="17" t="s">
        <v>56</v>
      </c>
      <c r="B6" s="18" t="s">
        <v>58</v>
      </c>
      <c r="C6" s="17" t="s">
        <v>63</v>
      </c>
      <c r="D6" s="15" t="s">
        <v>64</v>
      </c>
    </row>
    <row r="7" spans="1:4" ht="113.25" thickBot="1" x14ac:dyDescent="0.35">
      <c r="A7" s="19" t="s">
        <v>16</v>
      </c>
      <c r="B7" s="10" t="s">
        <v>59</v>
      </c>
      <c r="C7" s="9">
        <v>344</v>
      </c>
      <c r="D7" s="72" t="s">
        <v>222</v>
      </c>
    </row>
    <row r="8" spans="1:4" ht="94.5" thickBot="1" x14ac:dyDescent="0.35">
      <c r="A8" s="20" t="s">
        <v>57</v>
      </c>
      <c r="B8" s="10" t="s">
        <v>60</v>
      </c>
      <c r="C8" s="9">
        <v>34.31</v>
      </c>
      <c r="D8" s="72" t="s">
        <v>222</v>
      </c>
    </row>
    <row r="9" spans="1:4" ht="169.5" thickBot="1" x14ac:dyDescent="0.35">
      <c r="A9" s="20" t="s">
        <v>17</v>
      </c>
      <c r="B9" s="10" t="s">
        <v>61</v>
      </c>
      <c r="C9" s="87">
        <f>C8*100%/C7*100</f>
        <v>9.9738372093023262</v>
      </c>
      <c r="D9" s="8"/>
    </row>
    <row r="10" spans="1:4" ht="57" thickBot="1" x14ac:dyDescent="0.25">
      <c r="A10" s="20" t="s">
        <v>18</v>
      </c>
      <c r="B10" s="16" t="s">
        <v>62</v>
      </c>
      <c r="C10" s="87">
        <f>Лист1!C37</f>
        <v>7825</v>
      </c>
      <c r="D10" s="8"/>
    </row>
    <row r="11" spans="1:4" ht="45" customHeight="1" x14ac:dyDescent="0.2"/>
    <row r="12" spans="1:4" x14ac:dyDescent="0.2">
      <c r="A12" s="3"/>
    </row>
    <row r="13" spans="1:4" x14ac:dyDescent="0.2">
      <c r="A13" s="3"/>
    </row>
    <row r="14" spans="1:4" x14ac:dyDescent="0.2">
      <c r="A14" s="3"/>
    </row>
    <row r="15" spans="1:4" x14ac:dyDescent="0.2">
      <c r="A15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ht="45" customHeight="1" x14ac:dyDescent="0.2">
      <c r="A20" s="3"/>
    </row>
    <row r="21" spans="1:1" ht="45" customHeight="1" x14ac:dyDescent="0.2"/>
    <row r="22" spans="1:1" ht="45" customHeight="1" x14ac:dyDescent="0.2">
      <c r="A22" s="3"/>
    </row>
    <row r="23" spans="1:1" ht="45" customHeight="1" x14ac:dyDescent="0.2">
      <c r="A23" s="3"/>
    </row>
    <row r="24" spans="1:1" ht="45" customHeight="1" x14ac:dyDescent="0.2"/>
    <row r="25" spans="1:1" ht="45" customHeight="1" x14ac:dyDescent="0.2">
      <c r="A25" s="3"/>
    </row>
    <row r="26" spans="1:1" ht="45" customHeight="1" x14ac:dyDescent="0.2">
      <c r="A26" s="3"/>
    </row>
  </sheetData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view="pageBreakPreview" zoomScale="60" zoomScaleNormal="100" workbookViewId="0">
      <selection activeCell="A3" sqref="A3:XFD3"/>
    </sheetView>
  </sheetViews>
  <sheetFormatPr defaultRowHeight="50.1" customHeight="1" x14ac:dyDescent="0.2"/>
  <cols>
    <col min="1" max="1" width="70.5703125" bestFit="1" customWidth="1"/>
    <col min="2" max="2" width="18.140625" customWidth="1"/>
    <col min="3" max="3" width="13.7109375" customWidth="1"/>
    <col min="4" max="4" width="13.42578125" customWidth="1"/>
    <col min="5" max="5" width="15.85546875" customWidth="1"/>
    <col min="6" max="6" width="14.85546875" customWidth="1"/>
  </cols>
  <sheetData>
    <row r="1" spans="1:6" ht="19.5" customHeight="1" x14ac:dyDescent="0.2">
      <c r="A1" s="93" t="s">
        <v>66</v>
      </c>
      <c r="B1" s="93"/>
      <c r="C1" s="93"/>
      <c r="D1" s="93"/>
      <c r="E1" s="93"/>
      <c r="F1" s="93"/>
    </row>
    <row r="2" spans="1:6" ht="12.75" x14ac:dyDescent="0.2"/>
    <row r="3" spans="1:6" ht="30.75" customHeight="1" x14ac:dyDescent="0.2">
      <c r="A3" s="94" t="s">
        <v>240</v>
      </c>
      <c r="B3" s="94"/>
      <c r="C3" s="94"/>
      <c r="D3" s="94"/>
      <c r="E3" s="94"/>
      <c r="F3" s="94"/>
    </row>
    <row r="4" spans="1:6" ht="0.75" customHeight="1" thickBot="1" x14ac:dyDescent="0.25"/>
    <row r="5" spans="1:6" ht="50.1" customHeight="1" thickBot="1" x14ac:dyDescent="0.25">
      <c r="A5" s="118" t="s">
        <v>67</v>
      </c>
      <c r="B5" s="120" t="s">
        <v>71</v>
      </c>
      <c r="C5" s="121"/>
      <c r="D5" s="108" t="s">
        <v>74</v>
      </c>
      <c r="E5" s="108" t="s">
        <v>75</v>
      </c>
      <c r="F5" s="122" t="s">
        <v>77</v>
      </c>
    </row>
    <row r="6" spans="1:6" ht="50.1" customHeight="1" thickBot="1" x14ac:dyDescent="0.35">
      <c r="A6" s="119"/>
      <c r="B6" s="11" t="s">
        <v>72</v>
      </c>
      <c r="C6" s="11" t="s">
        <v>73</v>
      </c>
      <c r="D6" s="109"/>
      <c r="E6" s="109"/>
      <c r="F6" s="123"/>
    </row>
    <row r="7" spans="1:6" ht="24.75" customHeight="1" thickBot="1" x14ac:dyDescent="0.25">
      <c r="A7" s="54"/>
      <c r="B7" s="55" t="s">
        <v>17</v>
      </c>
      <c r="C7" s="7" t="s">
        <v>18</v>
      </c>
      <c r="D7" s="56" t="s">
        <v>19</v>
      </c>
      <c r="E7" s="7" t="s">
        <v>20</v>
      </c>
      <c r="F7" s="55" t="s">
        <v>21</v>
      </c>
    </row>
    <row r="8" spans="1:6" ht="60" customHeight="1" thickBot="1" x14ac:dyDescent="0.35">
      <c r="A8" s="10" t="s">
        <v>68</v>
      </c>
      <c r="B8" s="57" t="s">
        <v>213</v>
      </c>
      <c r="C8" s="58" t="s">
        <v>213</v>
      </c>
      <c r="D8" s="58" t="s">
        <v>213</v>
      </c>
      <c r="E8" s="58" t="s">
        <v>213</v>
      </c>
      <c r="F8" s="58" t="s">
        <v>213</v>
      </c>
    </row>
    <row r="9" spans="1:6" ht="19.5" thickBot="1" x14ac:dyDescent="0.35">
      <c r="A9" s="21" t="s">
        <v>69</v>
      </c>
      <c r="B9" s="8"/>
      <c r="C9" s="8"/>
      <c r="D9" s="8"/>
      <c r="E9" s="8"/>
      <c r="F9" s="8"/>
    </row>
    <row r="10" spans="1:6" ht="87" customHeight="1" thickBot="1" x14ac:dyDescent="0.35">
      <c r="A10" s="10" t="s">
        <v>70</v>
      </c>
      <c r="B10" s="50">
        <v>4</v>
      </c>
      <c r="C10" s="50">
        <v>4</v>
      </c>
      <c r="D10" s="50">
        <v>100</v>
      </c>
      <c r="E10" s="77" t="s">
        <v>214</v>
      </c>
      <c r="F10" s="50">
        <v>2</v>
      </c>
    </row>
    <row r="11" spans="1:6" ht="56.25" customHeight="1" thickBot="1" x14ac:dyDescent="0.35">
      <c r="A11" s="10" t="s">
        <v>78</v>
      </c>
      <c r="B11" s="50">
        <v>1</v>
      </c>
      <c r="C11" s="50">
        <v>1</v>
      </c>
      <c r="D11" s="50">
        <v>100</v>
      </c>
      <c r="E11" s="50"/>
      <c r="F11" s="50">
        <v>2</v>
      </c>
    </row>
    <row r="12" spans="1:6" ht="50.1" customHeight="1" thickBot="1" x14ac:dyDescent="0.25">
      <c r="A12" s="17" t="s">
        <v>79</v>
      </c>
      <c r="B12" s="50">
        <v>10</v>
      </c>
      <c r="C12" s="50">
        <v>10</v>
      </c>
      <c r="D12" s="50">
        <v>100</v>
      </c>
      <c r="E12" s="50"/>
      <c r="F12" s="50">
        <v>2</v>
      </c>
    </row>
    <row r="13" spans="1:6" ht="57" thickBot="1" x14ac:dyDescent="0.35">
      <c r="A13" s="10" t="s">
        <v>80</v>
      </c>
      <c r="B13" s="50">
        <v>1</v>
      </c>
      <c r="C13" s="50">
        <v>1</v>
      </c>
      <c r="D13" s="50">
        <v>100</v>
      </c>
      <c r="E13" s="50"/>
      <c r="F13" s="50">
        <v>2</v>
      </c>
    </row>
    <row r="14" spans="1:6" ht="63" customHeight="1" thickBot="1" x14ac:dyDescent="0.35">
      <c r="A14" s="10" t="s">
        <v>81</v>
      </c>
      <c r="B14" s="50">
        <v>1</v>
      </c>
      <c r="C14" s="50">
        <v>1</v>
      </c>
      <c r="D14" s="50">
        <v>100</v>
      </c>
      <c r="E14" s="50"/>
      <c r="F14" s="50">
        <v>2</v>
      </c>
    </row>
    <row r="15" spans="1:6" ht="27" customHeight="1" thickBot="1" x14ac:dyDescent="0.35">
      <c r="A15" s="21" t="s">
        <v>69</v>
      </c>
      <c r="B15" s="50"/>
      <c r="C15" s="50"/>
      <c r="D15" s="50"/>
      <c r="E15" s="50"/>
      <c r="F15" s="50"/>
    </row>
    <row r="16" spans="1:6" ht="50.1" customHeight="1" thickBot="1" x14ac:dyDescent="0.35">
      <c r="A16" s="10" t="s">
        <v>82</v>
      </c>
      <c r="B16" s="50">
        <v>1</v>
      </c>
      <c r="C16" s="50">
        <v>1</v>
      </c>
      <c r="D16" s="50">
        <v>100</v>
      </c>
      <c r="E16" s="77" t="s">
        <v>214</v>
      </c>
      <c r="F16" s="50">
        <v>2</v>
      </c>
    </row>
    <row r="17" spans="1:6" ht="62.25" customHeight="1" thickBot="1" x14ac:dyDescent="0.35">
      <c r="A17" s="10" t="s">
        <v>83</v>
      </c>
      <c r="B17" s="50">
        <v>0</v>
      </c>
      <c r="C17" s="50">
        <v>0</v>
      </c>
      <c r="D17" s="50"/>
      <c r="E17" s="77" t="s">
        <v>214</v>
      </c>
      <c r="F17" s="50">
        <v>1</v>
      </c>
    </row>
    <row r="18" spans="1:6" ht="69.75" customHeight="1" thickBot="1" x14ac:dyDescent="0.35">
      <c r="A18" s="10" t="s">
        <v>84</v>
      </c>
      <c r="B18" s="50">
        <v>0</v>
      </c>
      <c r="C18" s="50">
        <v>0</v>
      </c>
      <c r="D18" s="50"/>
      <c r="E18" s="77" t="s">
        <v>214</v>
      </c>
      <c r="F18" s="50">
        <v>1</v>
      </c>
    </row>
    <row r="19" spans="1:6" ht="78" customHeight="1" thickBot="1" x14ac:dyDescent="0.35">
      <c r="A19" s="10" t="s">
        <v>85</v>
      </c>
      <c r="B19" s="50">
        <v>1</v>
      </c>
      <c r="C19" s="50">
        <v>1</v>
      </c>
      <c r="D19" s="50"/>
      <c r="E19" s="77" t="s">
        <v>214</v>
      </c>
      <c r="F19" s="50">
        <v>2</v>
      </c>
    </row>
    <row r="20" spans="1:6" ht="75.75" customHeight="1" thickBot="1" x14ac:dyDescent="0.35">
      <c r="A20" s="10" t="s">
        <v>86</v>
      </c>
      <c r="B20" s="50">
        <v>1</v>
      </c>
      <c r="C20" s="50">
        <v>1</v>
      </c>
      <c r="D20" s="50"/>
      <c r="E20" s="77" t="s">
        <v>214</v>
      </c>
      <c r="F20" s="50">
        <v>2</v>
      </c>
    </row>
    <row r="21" spans="1:6" ht="39" customHeight="1" thickBot="1" x14ac:dyDescent="0.25">
      <c r="A21" s="116" t="s">
        <v>87</v>
      </c>
      <c r="B21" s="50">
        <v>1</v>
      </c>
      <c r="C21" s="50">
        <v>1</v>
      </c>
      <c r="D21" s="50"/>
      <c r="E21" s="59" t="s">
        <v>215</v>
      </c>
      <c r="F21" s="50">
        <v>2</v>
      </c>
    </row>
    <row r="22" spans="1:6" ht="21.75" hidden="1" customHeight="1" thickBot="1" x14ac:dyDescent="0.25">
      <c r="A22" s="117"/>
      <c r="B22" s="50"/>
      <c r="C22" s="50"/>
      <c r="D22" s="50"/>
      <c r="E22" s="50"/>
      <c r="F22" s="50"/>
    </row>
    <row r="23" spans="1:6" ht="108" customHeight="1" thickBot="1" x14ac:dyDescent="0.35">
      <c r="A23" s="10" t="s">
        <v>89</v>
      </c>
      <c r="B23" s="50">
        <v>0</v>
      </c>
      <c r="C23" s="50">
        <v>0</v>
      </c>
      <c r="D23" s="50"/>
      <c r="E23" s="50"/>
      <c r="F23" s="50">
        <v>1</v>
      </c>
    </row>
    <row r="24" spans="1:6" ht="68.25" customHeight="1" thickBot="1" x14ac:dyDescent="0.35">
      <c r="A24" s="10" t="s">
        <v>90</v>
      </c>
      <c r="B24" s="50">
        <v>1</v>
      </c>
      <c r="C24" s="50">
        <v>1</v>
      </c>
      <c r="D24" s="50"/>
      <c r="E24" s="50"/>
      <c r="F24" s="50">
        <v>2</v>
      </c>
    </row>
    <row r="25" spans="1:6" ht="20.25" customHeight="1" thickBot="1" x14ac:dyDescent="0.35">
      <c r="A25" s="21" t="s">
        <v>69</v>
      </c>
      <c r="B25" s="50"/>
      <c r="C25" s="50"/>
      <c r="D25" s="50"/>
      <c r="E25" s="50"/>
      <c r="F25" s="50"/>
    </row>
    <row r="26" spans="1:6" ht="76.5" customHeight="1" thickBot="1" x14ac:dyDescent="0.35">
      <c r="A26" s="10" t="s">
        <v>91</v>
      </c>
      <c r="B26" s="50"/>
      <c r="C26" s="50"/>
      <c r="D26" s="50"/>
      <c r="E26" s="59" t="s">
        <v>215</v>
      </c>
      <c r="F26" s="50"/>
    </row>
    <row r="27" spans="1:6" ht="75" customHeight="1" thickBot="1" x14ac:dyDescent="0.25">
      <c r="A27" s="16" t="s">
        <v>92</v>
      </c>
      <c r="B27" s="50">
        <v>0</v>
      </c>
      <c r="C27" s="50">
        <v>0</v>
      </c>
      <c r="D27" s="50"/>
      <c r="E27" s="59" t="s">
        <v>215</v>
      </c>
      <c r="F27" s="50">
        <v>2</v>
      </c>
    </row>
    <row r="28" spans="1:6" ht="25.5" customHeight="1" x14ac:dyDescent="0.3">
      <c r="A28" s="22" t="s">
        <v>94</v>
      </c>
      <c r="B28" s="60" t="s">
        <v>216</v>
      </c>
      <c r="C28" s="60" t="s">
        <v>216</v>
      </c>
      <c r="D28" s="60" t="s">
        <v>216</v>
      </c>
      <c r="E28" s="60" t="s">
        <v>216</v>
      </c>
      <c r="F28" s="78">
        <v>2</v>
      </c>
    </row>
    <row r="29" spans="1:6" ht="29.25" customHeight="1" thickBot="1" x14ac:dyDescent="0.25">
      <c r="A29" s="23" t="s">
        <v>95</v>
      </c>
      <c r="B29" s="24"/>
      <c r="C29" s="24"/>
      <c r="D29" s="24"/>
      <c r="E29" s="24"/>
      <c r="F29" s="24"/>
    </row>
    <row r="31" spans="1:6" ht="50.1" customHeight="1" x14ac:dyDescent="0.2">
      <c r="A31" s="103" t="s">
        <v>246</v>
      </c>
      <c r="B31" s="103"/>
      <c r="C31" s="103"/>
      <c r="D31" s="103"/>
      <c r="E31" s="103"/>
      <c r="F31" s="103"/>
    </row>
    <row r="33" spans="1:1" ht="50.1" customHeight="1" x14ac:dyDescent="0.2">
      <c r="A33" s="2"/>
    </row>
    <row r="35" spans="1:1" ht="50.1" customHeight="1" x14ac:dyDescent="0.2">
      <c r="A35" s="2"/>
    </row>
  </sheetData>
  <mergeCells count="9">
    <mergeCell ref="A1:F1"/>
    <mergeCell ref="A3:F3"/>
    <mergeCell ref="A21:A22"/>
    <mergeCell ref="A31:F3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0"/>
  <sheetViews>
    <sheetView view="pageBreakPreview" zoomScale="60" zoomScaleNormal="100" workbookViewId="0">
      <selection activeCell="J26" sqref="J26"/>
    </sheetView>
  </sheetViews>
  <sheetFormatPr defaultRowHeight="12.75" x14ac:dyDescent="0.2"/>
  <cols>
    <col min="1" max="1" width="71.140625" bestFit="1" customWidth="1"/>
    <col min="2" max="2" width="16.7109375" customWidth="1"/>
    <col min="3" max="3" width="13.5703125" customWidth="1"/>
    <col min="4" max="4" width="15" customWidth="1"/>
    <col min="5" max="5" width="14.42578125" customWidth="1"/>
    <col min="6" max="6" width="15.42578125" customWidth="1"/>
  </cols>
  <sheetData>
    <row r="1" spans="1:6" ht="45.75" customHeight="1" x14ac:dyDescent="0.2">
      <c r="A1" s="93" t="s">
        <v>96</v>
      </c>
      <c r="B1" s="93"/>
      <c r="C1" s="93"/>
      <c r="D1" s="93"/>
      <c r="E1" s="93"/>
      <c r="F1" s="93"/>
    </row>
    <row r="2" spans="1:6" ht="49.5" hidden="1" customHeight="1" x14ac:dyDescent="0.2"/>
    <row r="3" spans="1:6" ht="30.75" customHeight="1" thickBot="1" x14ac:dyDescent="0.25">
      <c r="A3" s="94" t="s">
        <v>240</v>
      </c>
      <c r="B3" s="94"/>
      <c r="C3" s="94"/>
      <c r="D3" s="94"/>
      <c r="E3" s="94"/>
      <c r="F3" s="94"/>
    </row>
    <row r="4" spans="1:6" ht="49.5" hidden="1" customHeight="1" thickBot="1" x14ac:dyDescent="0.25"/>
    <row r="5" spans="1:6" ht="50.1" customHeight="1" thickBot="1" x14ac:dyDescent="0.25">
      <c r="A5" s="118" t="s">
        <v>97</v>
      </c>
      <c r="B5" s="120" t="s">
        <v>71</v>
      </c>
      <c r="C5" s="121"/>
      <c r="D5" s="122" t="s">
        <v>104</v>
      </c>
      <c r="E5" s="118" t="s">
        <v>75</v>
      </c>
      <c r="F5" s="122" t="s">
        <v>77</v>
      </c>
    </row>
    <row r="6" spans="1:6" ht="50.1" customHeight="1" thickBot="1" x14ac:dyDescent="0.35">
      <c r="A6" s="119"/>
      <c r="B6" s="11" t="s">
        <v>72</v>
      </c>
      <c r="C6" s="11" t="s">
        <v>73</v>
      </c>
      <c r="D6" s="123"/>
      <c r="E6" s="119"/>
      <c r="F6" s="123"/>
    </row>
    <row r="7" spans="1:6" ht="50.1" customHeight="1" thickBot="1" x14ac:dyDescent="0.25">
      <c r="A7" s="55" t="s">
        <v>16</v>
      </c>
      <c r="B7" s="54" t="s">
        <v>17</v>
      </c>
      <c r="C7" s="53" t="s">
        <v>18</v>
      </c>
      <c r="D7" s="53" t="s">
        <v>19</v>
      </c>
      <c r="E7" s="53" t="s">
        <v>20</v>
      </c>
      <c r="F7" s="54" t="s">
        <v>21</v>
      </c>
    </row>
    <row r="8" spans="1:6" ht="38.25" thickBot="1" x14ac:dyDescent="0.35">
      <c r="A8" s="10" t="s">
        <v>98</v>
      </c>
      <c r="B8" s="8"/>
      <c r="C8" s="8"/>
      <c r="D8" s="8"/>
      <c r="E8" s="9"/>
      <c r="F8" s="9"/>
    </row>
    <row r="9" spans="1:6" ht="19.5" customHeight="1" thickBot="1" x14ac:dyDescent="0.35">
      <c r="A9" s="21" t="s">
        <v>69</v>
      </c>
      <c r="B9" s="8"/>
      <c r="C9" s="8"/>
      <c r="D9" s="8"/>
      <c r="E9" s="9"/>
      <c r="F9" s="9"/>
    </row>
    <row r="10" spans="1:6" ht="75.75" customHeight="1" thickBot="1" x14ac:dyDescent="0.35">
      <c r="A10" s="10" t="s">
        <v>99</v>
      </c>
      <c r="B10" s="8">
        <v>3</v>
      </c>
      <c r="C10" s="8">
        <v>3</v>
      </c>
      <c r="D10" s="8">
        <v>100</v>
      </c>
      <c r="E10" s="4" t="s">
        <v>88</v>
      </c>
      <c r="F10" s="9">
        <v>2</v>
      </c>
    </row>
    <row r="11" spans="1:6" ht="57" thickBot="1" x14ac:dyDescent="0.35">
      <c r="A11" s="10" t="s">
        <v>100</v>
      </c>
      <c r="B11" s="8">
        <v>7</v>
      </c>
      <c r="C11" s="8">
        <v>7</v>
      </c>
      <c r="D11" s="8">
        <v>100</v>
      </c>
      <c r="E11" s="4" t="s">
        <v>88</v>
      </c>
      <c r="F11" s="9">
        <v>2</v>
      </c>
    </row>
    <row r="12" spans="1:6" ht="57" thickBot="1" x14ac:dyDescent="0.35">
      <c r="A12" s="10" t="s">
        <v>101</v>
      </c>
      <c r="B12" s="8"/>
      <c r="C12" s="8"/>
      <c r="D12" s="8"/>
      <c r="E12" s="9"/>
      <c r="F12" s="9"/>
    </row>
    <row r="13" spans="1:6" ht="19.5" thickBot="1" x14ac:dyDescent="0.25">
      <c r="A13" s="17" t="s">
        <v>102</v>
      </c>
      <c r="B13" s="8"/>
      <c r="C13" s="8"/>
      <c r="D13" s="8"/>
      <c r="E13" s="25" t="s">
        <v>93</v>
      </c>
      <c r="F13" s="25" t="s">
        <v>93</v>
      </c>
    </row>
    <row r="14" spans="1:6" ht="38.25" thickBot="1" x14ac:dyDescent="0.35">
      <c r="A14" s="10" t="s">
        <v>103</v>
      </c>
      <c r="B14" s="8"/>
      <c r="C14" s="8"/>
      <c r="D14" s="8"/>
      <c r="E14" s="4" t="s">
        <v>88</v>
      </c>
      <c r="F14" s="9"/>
    </row>
    <row r="15" spans="1:6" ht="78.75" customHeight="1" thickBot="1" x14ac:dyDescent="0.35">
      <c r="A15" s="10" t="s">
        <v>105</v>
      </c>
      <c r="B15" s="8"/>
      <c r="C15" s="9"/>
      <c r="D15" s="8"/>
      <c r="E15" s="9"/>
      <c r="F15" s="9"/>
    </row>
    <row r="16" spans="1:6" ht="57" thickBot="1" x14ac:dyDescent="0.35">
      <c r="A16" s="10" t="s">
        <v>106</v>
      </c>
      <c r="B16" s="8"/>
      <c r="C16" s="9"/>
      <c r="D16" s="8"/>
      <c r="E16" s="9"/>
      <c r="F16" s="9"/>
    </row>
    <row r="17" spans="1:6" ht="60.75" customHeight="1" thickBot="1" x14ac:dyDescent="0.25">
      <c r="A17" s="16" t="s">
        <v>107</v>
      </c>
      <c r="B17" s="8"/>
      <c r="C17" s="9"/>
      <c r="D17" s="8"/>
      <c r="E17" s="4" t="s">
        <v>88</v>
      </c>
      <c r="F17" s="9"/>
    </row>
    <row r="18" spans="1:6" ht="38.25" thickBot="1" x14ac:dyDescent="0.35">
      <c r="A18" s="10" t="s">
        <v>108</v>
      </c>
      <c r="B18" s="8"/>
      <c r="C18" s="9"/>
      <c r="D18" s="8"/>
      <c r="E18" s="9"/>
      <c r="F18" s="9"/>
    </row>
    <row r="19" spans="1:6" ht="19.5" thickBot="1" x14ac:dyDescent="0.35">
      <c r="A19" s="21" t="s">
        <v>69</v>
      </c>
      <c r="B19" s="8"/>
      <c r="C19" s="9"/>
      <c r="D19" s="8"/>
      <c r="E19" s="9"/>
      <c r="F19" s="9"/>
    </row>
    <row r="20" spans="1:6" ht="75.75" customHeight="1" thickBot="1" x14ac:dyDescent="0.35">
      <c r="A20" s="52" t="s">
        <v>217</v>
      </c>
      <c r="B20" s="8">
        <v>1</v>
      </c>
      <c r="C20" s="9">
        <v>1</v>
      </c>
      <c r="D20" s="8"/>
      <c r="E20" s="14" t="s">
        <v>76</v>
      </c>
      <c r="F20" s="9"/>
    </row>
    <row r="21" spans="1:6" ht="113.25" thickBot="1" x14ac:dyDescent="0.35">
      <c r="A21" s="10" t="s">
        <v>109</v>
      </c>
      <c r="B21" s="61">
        <v>0</v>
      </c>
      <c r="C21" s="26">
        <v>0</v>
      </c>
      <c r="D21" s="8"/>
      <c r="E21" s="4" t="s">
        <v>88</v>
      </c>
      <c r="F21" s="9"/>
    </row>
    <row r="22" spans="1:6" ht="57" thickBot="1" x14ac:dyDescent="0.35">
      <c r="A22" s="10" t="s">
        <v>110</v>
      </c>
      <c r="B22" s="8"/>
      <c r="C22" s="9"/>
      <c r="D22" s="8"/>
      <c r="E22" s="4" t="s">
        <v>88</v>
      </c>
      <c r="F22" s="9"/>
    </row>
    <row r="23" spans="1:6" ht="81" customHeight="1" thickBot="1" x14ac:dyDescent="0.35">
      <c r="A23" s="10" t="s">
        <v>111</v>
      </c>
      <c r="B23" s="8">
        <v>0</v>
      </c>
      <c r="C23" s="9">
        <v>0</v>
      </c>
      <c r="D23" s="8"/>
      <c r="E23" s="9"/>
      <c r="F23" s="9"/>
    </row>
    <row r="24" spans="1:6" ht="19.5" thickBot="1" x14ac:dyDescent="0.25">
      <c r="A24" s="17" t="s">
        <v>112</v>
      </c>
      <c r="B24" s="27" t="s">
        <v>65</v>
      </c>
      <c r="C24" s="27" t="s">
        <v>65</v>
      </c>
      <c r="D24" s="27" t="s">
        <v>65</v>
      </c>
      <c r="E24" s="25" t="s">
        <v>93</v>
      </c>
      <c r="F24" s="9">
        <v>2</v>
      </c>
    </row>
    <row r="25" spans="1:6" ht="33" customHeight="1" x14ac:dyDescent="0.2"/>
    <row r="26" spans="1:6" ht="27" customHeight="1" x14ac:dyDescent="0.2">
      <c r="A26" s="103" t="s">
        <v>246</v>
      </c>
      <c r="B26" s="103"/>
      <c r="C26" s="103"/>
      <c r="D26" s="103"/>
      <c r="E26" s="103"/>
      <c r="F26" s="103"/>
    </row>
    <row r="27" spans="1:6" ht="50.1" customHeight="1" x14ac:dyDescent="0.2"/>
    <row r="28" spans="1:6" ht="50.1" customHeight="1" x14ac:dyDescent="0.2">
      <c r="A28" s="2"/>
    </row>
    <row r="29" spans="1:6" ht="50.1" customHeight="1" x14ac:dyDescent="0.2"/>
    <row r="30" spans="1:6" ht="50.1" customHeight="1" x14ac:dyDescent="0.2">
      <c r="A30" s="2"/>
    </row>
  </sheetData>
  <mergeCells count="8">
    <mergeCell ref="A26:F26"/>
    <mergeCell ref="A1:F1"/>
    <mergeCell ref="A3:F3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9"/>
  <sheetViews>
    <sheetView view="pageBreakPreview" zoomScale="60" zoomScaleNormal="100" workbookViewId="0">
      <selection activeCell="D5" sqref="D5:D6"/>
    </sheetView>
  </sheetViews>
  <sheetFormatPr defaultRowHeight="12.75" x14ac:dyDescent="0.2"/>
  <cols>
    <col min="1" max="1" width="56.42578125" customWidth="1"/>
    <col min="2" max="2" width="14.7109375" customWidth="1"/>
    <col min="3" max="3" width="15.5703125" customWidth="1"/>
    <col min="4" max="4" width="14.7109375" customWidth="1"/>
    <col min="5" max="5" width="13.7109375" customWidth="1"/>
    <col min="6" max="6" width="14.42578125" customWidth="1"/>
  </cols>
  <sheetData>
    <row r="1" spans="1:6" ht="25.5" customHeight="1" x14ac:dyDescent="0.2">
      <c r="A1" s="93" t="s">
        <v>114</v>
      </c>
      <c r="B1" s="93"/>
      <c r="C1" s="93"/>
      <c r="D1" s="93"/>
      <c r="E1" s="93"/>
      <c r="F1" s="93"/>
    </row>
    <row r="2" spans="1:6" ht="49.5" hidden="1" customHeight="1" x14ac:dyDescent="0.2"/>
    <row r="3" spans="1:6" ht="30.75" customHeight="1" x14ac:dyDescent="0.2">
      <c r="A3" s="94" t="s">
        <v>240</v>
      </c>
      <c r="B3" s="94"/>
      <c r="C3" s="94"/>
      <c r="D3" s="94"/>
      <c r="E3" s="94"/>
      <c r="F3" s="94"/>
    </row>
    <row r="4" spans="1:6" ht="16.5" customHeight="1" thickBot="1" x14ac:dyDescent="0.25"/>
    <row r="5" spans="1:6" ht="50.1" customHeight="1" thickBot="1" x14ac:dyDescent="0.25">
      <c r="A5" s="118" t="s">
        <v>97</v>
      </c>
      <c r="B5" s="120" t="s">
        <v>71</v>
      </c>
      <c r="C5" s="121"/>
      <c r="D5" s="108" t="s">
        <v>113</v>
      </c>
      <c r="E5" s="108" t="s">
        <v>75</v>
      </c>
      <c r="F5" s="122" t="s">
        <v>77</v>
      </c>
    </row>
    <row r="6" spans="1:6" ht="50.1" customHeight="1" thickBot="1" x14ac:dyDescent="0.35">
      <c r="A6" s="119"/>
      <c r="B6" s="11" t="s">
        <v>72</v>
      </c>
      <c r="C6" s="11" t="s">
        <v>73</v>
      </c>
      <c r="D6" s="109"/>
      <c r="E6" s="109"/>
      <c r="F6" s="123"/>
    </row>
    <row r="7" spans="1:6" ht="50.1" customHeight="1" thickBot="1" x14ac:dyDescent="0.35">
      <c r="A7" s="6" t="s">
        <v>16</v>
      </c>
      <c r="B7" s="6" t="s">
        <v>17</v>
      </c>
      <c r="C7" s="7" t="s">
        <v>18</v>
      </c>
      <c r="D7" s="7" t="s">
        <v>19</v>
      </c>
      <c r="E7" s="7" t="s">
        <v>20</v>
      </c>
      <c r="F7" s="6" t="s">
        <v>21</v>
      </c>
    </row>
    <row r="8" spans="1:6" ht="94.5" thickBot="1" x14ac:dyDescent="0.25">
      <c r="A8" s="17" t="s">
        <v>115</v>
      </c>
      <c r="B8" s="8">
        <v>1</v>
      </c>
      <c r="C8" s="28">
        <v>1</v>
      </c>
      <c r="D8" s="8">
        <v>100</v>
      </c>
      <c r="E8" s="20" t="s">
        <v>76</v>
      </c>
      <c r="F8" s="8">
        <v>2</v>
      </c>
    </row>
    <row r="9" spans="1:6" ht="38.25" thickBot="1" x14ac:dyDescent="0.25">
      <c r="A9" s="17" t="s">
        <v>116</v>
      </c>
      <c r="B9" s="8"/>
      <c r="C9" s="29"/>
      <c r="D9" s="8"/>
      <c r="E9" s="25" t="s">
        <v>93</v>
      </c>
      <c r="F9" s="8"/>
    </row>
    <row r="10" spans="1:6" ht="19.5" thickBot="1" x14ac:dyDescent="0.35">
      <c r="A10" s="21" t="s">
        <v>69</v>
      </c>
      <c r="B10" s="8"/>
      <c r="C10" s="8"/>
      <c r="D10" s="8"/>
      <c r="E10" s="8"/>
      <c r="F10" s="8"/>
    </row>
    <row r="11" spans="1:6" ht="113.25" thickBot="1" x14ac:dyDescent="0.35">
      <c r="A11" s="10" t="s">
        <v>117</v>
      </c>
      <c r="B11" s="8">
        <v>0</v>
      </c>
      <c r="C11" s="8">
        <v>0</v>
      </c>
      <c r="D11" s="8">
        <v>100</v>
      </c>
      <c r="E11" s="4" t="s">
        <v>88</v>
      </c>
      <c r="F11" s="8">
        <v>2</v>
      </c>
    </row>
    <row r="12" spans="1:6" ht="113.25" thickBot="1" x14ac:dyDescent="0.35">
      <c r="A12" s="10" t="s">
        <v>118</v>
      </c>
      <c r="B12" s="8">
        <v>0</v>
      </c>
      <c r="C12" s="8">
        <v>0</v>
      </c>
      <c r="D12" s="8">
        <v>100</v>
      </c>
      <c r="E12" s="20" t="s">
        <v>76</v>
      </c>
      <c r="F12" s="8">
        <v>2</v>
      </c>
    </row>
    <row r="13" spans="1:6" ht="150.75" thickBot="1" x14ac:dyDescent="0.35">
      <c r="A13" s="10" t="s">
        <v>119</v>
      </c>
      <c r="B13" s="8">
        <v>0</v>
      </c>
      <c r="C13" s="30">
        <v>0</v>
      </c>
      <c r="D13" s="8">
        <v>100</v>
      </c>
      <c r="E13" s="4" t="s">
        <v>88</v>
      </c>
      <c r="F13" s="8">
        <v>2</v>
      </c>
    </row>
    <row r="14" spans="1:6" ht="132" thickBot="1" x14ac:dyDescent="0.35">
      <c r="A14" s="10" t="s">
        <v>120</v>
      </c>
      <c r="B14" s="8">
        <v>0</v>
      </c>
      <c r="C14" s="8">
        <v>0</v>
      </c>
      <c r="D14" s="8">
        <v>100</v>
      </c>
      <c r="E14" s="4" t="s">
        <v>88</v>
      </c>
      <c r="F14" s="8">
        <v>2</v>
      </c>
    </row>
    <row r="15" spans="1:6" ht="94.5" thickBot="1" x14ac:dyDescent="0.35">
      <c r="A15" s="10" t="s">
        <v>121</v>
      </c>
      <c r="B15" s="8">
        <v>0</v>
      </c>
      <c r="C15" s="8">
        <v>0</v>
      </c>
      <c r="D15" s="8">
        <v>100</v>
      </c>
      <c r="E15" s="20" t="s">
        <v>76</v>
      </c>
      <c r="F15" s="8">
        <v>2</v>
      </c>
    </row>
    <row r="16" spans="1:6" ht="75.75" thickBot="1" x14ac:dyDescent="0.35">
      <c r="A16" s="52" t="s">
        <v>211</v>
      </c>
      <c r="B16" s="8">
        <v>2</v>
      </c>
      <c r="C16" s="8">
        <v>2</v>
      </c>
      <c r="D16" s="8">
        <v>100</v>
      </c>
      <c r="E16" s="20" t="s">
        <v>76</v>
      </c>
      <c r="F16" s="8">
        <v>2</v>
      </c>
    </row>
    <row r="17" spans="1:6" ht="38.25" thickBot="1" x14ac:dyDescent="0.25">
      <c r="A17" s="17" t="s">
        <v>122</v>
      </c>
      <c r="B17" s="31"/>
      <c r="C17" s="31"/>
      <c r="D17" s="31" t="s">
        <v>130</v>
      </c>
      <c r="E17" s="8"/>
      <c r="F17" s="8"/>
    </row>
    <row r="18" spans="1:6" ht="19.5" thickBot="1" x14ac:dyDescent="0.35">
      <c r="A18" s="21" t="s">
        <v>69</v>
      </c>
      <c r="B18" s="8"/>
      <c r="C18" s="8"/>
      <c r="D18" s="8"/>
      <c r="E18" s="8"/>
      <c r="F18" s="8"/>
    </row>
    <row r="19" spans="1:6" ht="57" thickBot="1" x14ac:dyDescent="0.25">
      <c r="A19" s="17" t="s">
        <v>123</v>
      </c>
      <c r="B19" s="8">
        <v>3</v>
      </c>
      <c r="C19" s="8">
        <v>3</v>
      </c>
      <c r="D19" s="8"/>
      <c r="E19" s="4" t="s">
        <v>88</v>
      </c>
      <c r="F19" s="8">
        <v>3</v>
      </c>
    </row>
    <row r="20" spans="1:6" ht="75.75" thickBot="1" x14ac:dyDescent="0.35">
      <c r="A20" s="10" t="s">
        <v>124</v>
      </c>
      <c r="B20" s="8"/>
      <c r="C20" s="8"/>
      <c r="D20" s="8"/>
      <c r="E20" s="20" t="s">
        <v>76</v>
      </c>
      <c r="F20" s="8"/>
    </row>
    <row r="21" spans="1:6" ht="38.25" thickBot="1" x14ac:dyDescent="0.25">
      <c r="A21" s="17" t="s">
        <v>125</v>
      </c>
      <c r="B21" s="8">
        <v>35</v>
      </c>
      <c r="C21" s="8">
        <v>98</v>
      </c>
      <c r="D21" s="8">
        <v>100</v>
      </c>
      <c r="E21" s="31" t="s">
        <v>131</v>
      </c>
      <c r="F21" s="25" t="s">
        <v>93</v>
      </c>
    </row>
    <row r="22" spans="1:6" ht="38.25" thickBot="1" x14ac:dyDescent="0.25">
      <c r="A22" s="17" t="s">
        <v>126</v>
      </c>
      <c r="B22" s="8">
        <v>32</v>
      </c>
      <c r="C22" s="8">
        <v>150</v>
      </c>
      <c r="D22" s="8">
        <v>100</v>
      </c>
      <c r="E22" s="62" t="s">
        <v>213</v>
      </c>
      <c r="F22" s="32" t="s">
        <v>132</v>
      </c>
    </row>
    <row r="23" spans="1:6" ht="42" thickBot="1" x14ac:dyDescent="0.25">
      <c r="A23" s="17" t="s">
        <v>127</v>
      </c>
      <c r="B23" s="63" t="s">
        <v>213</v>
      </c>
      <c r="C23" s="63" t="s">
        <v>213</v>
      </c>
      <c r="D23" s="63" t="s">
        <v>213</v>
      </c>
      <c r="E23" s="25" t="s">
        <v>93</v>
      </c>
      <c r="F23" s="31" t="s">
        <v>129</v>
      </c>
    </row>
    <row r="24" spans="1:6" ht="38.25" thickBot="1" x14ac:dyDescent="0.35">
      <c r="A24" s="10" t="s">
        <v>128</v>
      </c>
      <c r="B24" s="8"/>
      <c r="C24" s="8"/>
      <c r="D24" s="8"/>
      <c r="E24" s="4" t="s">
        <v>88</v>
      </c>
      <c r="F24" s="8"/>
    </row>
    <row r="25" spans="1:6" ht="0.75" customHeight="1" thickBot="1" x14ac:dyDescent="0.25">
      <c r="A25" s="8"/>
      <c r="B25" s="8"/>
      <c r="C25" s="8"/>
      <c r="D25" s="8"/>
      <c r="E25" s="8"/>
      <c r="F25" s="8"/>
    </row>
    <row r="26" spans="1:6" ht="94.5" thickBot="1" x14ac:dyDescent="0.25">
      <c r="A26" s="16" t="s">
        <v>133</v>
      </c>
      <c r="B26" s="8">
        <v>0</v>
      </c>
      <c r="C26" s="8">
        <v>0</v>
      </c>
      <c r="D26" s="8">
        <v>100</v>
      </c>
      <c r="E26" s="8"/>
      <c r="F26" s="8"/>
    </row>
    <row r="27" spans="1:6" ht="113.25" thickBot="1" x14ac:dyDescent="0.35">
      <c r="A27" s="10" t="s">
        <v>134</v>
      </c>
      <c r="B27" s="8"/>
      <c r="C27" s="8"/>
      <c r="D27" s="8"/>
      <c r="E27" s="8"/>
      <c r="F27" s="8"/>
    </row>
    <row r="28" spans="1:6" ht="19.5" thickBot="1" x14ac:dyDescent="0.35">
      <c r="A28" s="21" t="s">
        <v>69</v>
      </c>
      <c r="B28" s="8"/>
      <c r="C28" s="8"/>
      <c r="D28" s="8"/>
      <c r="E28" s="8"/>
      <c r="F28" s="8"/>
    </row>
    <row r="29" spans="1:6" ht="75.75" thickBot="1" x14ac:dyDescent="0.35">
      <c r="A29" s="10" t="s">
        <v>135</v>
      </c>
      <c r="B29" s="8">
        <v>1</v>
      </c>
      <c r="C29" s="8">
        <v>1</v>
      </c>
      <c r="D29" s="8">
        <v>100</v>
      </c>
      <c r="E29" s="4" t="s">
        <v>88</v>
      </c>
      <c r="F29" s="8">
        <v>2</v>
      </c>
    </row>
    <row r="30" spans="1:6" ht="150.75" thickBot="1" x14ac:dyDescent="0.35">
      <c r="A30" s="52" t="s">
        <v>212</v>
      </c>
      <c r="B30" s="8">
        <v>0</v>
      </c>
      <c r="C30" s="8">
        <v>0</v>
      </c>
      <c r="D30" s="8">
        <v>100</v>
      </c>
      <c r="E30" s="20" t="s">
        <v>76</v>
      </c>
      <c r="F30" s="8">
        <v>2</v>
      </c>
    </row>
    <row r="31" spans="1:6" ht="50.1" customHeight="1" thickBot="1" x14ac:dyDescent="0.25">
      <c r="A31" s="17" t="s">
        <v>136</v>
      </c>
      <c r="B31" s="64" t="s">
        <v>213</v>
      </c>
      <c r="C31" s="8"/>
      <c r="D31" s="8"/>
      <c r="E31" s="64" t="s">
        <v>213</v>
      </c>
      <c r="F31" s="8">
        <v>2</v>
      </c>
    </row>
    <row r="32" spans="1:6" ht="50.1" customHeight="1" x14ac:dyDescent="0.2"/>
    <row r="33" spans="1:6" ht="50.1" customHeight="1" x14ac:dyDescent="0.2">
      <c r="A33" s="124" t="s">
        <v>246</v>
      </c>
      <c r="B33" s="124"/>
      <c r="C33" s="124"/>
      <c r="D33" s="124"/>
      <c r="E33" s="124"/>
      <c r="F33" s="124"/>
    </row>
    <row r="34" spans="1:6" ht="50.1" customHeight="1" x14ac:dyDescent="0.2"/>
    <row r="35" spans="1:6" ht="50.1" customHeight="1" x14ac:dyDescent="0.2">
      <c r="A35" s="2"/>
    </row>
    <row r="36" spans="1:6" ht="50.1" customHeight="1" x14ac:dyDescent="0.2"/>
    <row r="37" spans="1:6" ht="50.1" customHeight="1" x14ac:dyDescent="0.2">
      <c r="A37" s="2"/>
    </row>
    <row r="38" spans="1:6" ht="50.1" customHeight="1" x14ac:dyDescent="0.2"/>
    <row r="39" spans="1:6" ht="50.1" customHeight="1" x14ac:dyDescent="0.2"/>
  </sheetData>
  <mergeCells count="8">
    <mergeCell ref="A33:F33"/>
    <mergeCell ref="A3:F3"/>
    <mergeCell ref="A1:F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Лист1</vt:lpstr>
      <vt:lpstr>Лист2</vt:lpstr>
      <vt:lpstr>Лист3</vt:lpstr>
      <vt:lpstr>Лист5</vt:lpstr>
      <vt:lpstr>Лист7</vt:lpstr>
      <vt:lpstr>Лист9</vt:lpstr>
      <vt:lpstr>2.1.</vt:lpstr>
      <vt:lpstr>2.2</vt:lpstr>
      <vt:lpstr>Лист12</vt:lpstr>
      <vt:lpstr>Лист10</vt:lpstr>
      <vt:lpstr>Лист11</vt:lpstr>
      <vt:lpstr>Лист13</vt:lpstr>
      <vt:lpstr>Лист15</vt:lpstr>
      <vt:lpstr>Лист16</vt:lpstr>
      <vt:lpstr>Лист17</vt:lpstr>
      <vt:lpstr>'2.1.'!Область_печати</vt:lpstr>
      <vt:lpstr>'2.2'!Область_печати</vt:lpstr>
      <vt:lpstr>Лист1!Область_печати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Лист15!Область_печати</vt:lpstr>
      <vt:lpstr>Лист3!Область_печати</vt:lpstr>
      <vt:lpstr>Лист7!Область_печати</vt:lpstr>
      <vt:lpstr>Лист9!Область_печати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</dc:creator>
  <cp:lastModifiedBy>Ильдар</cp:lastModifiedBy>
  <cp:lastPrinted>2023-04-17T11:46:07Z</cp:lastPrinted>
  <dcterms:created xsi:type="dcterms:W3CDTF">2017-04-17T11:07:11Z</dcterms:created>
  <dcterms:modified xsi:type="dcterms:W3CDTF">2024-03-25T05:56:59Z</dcterms:modified>
</cp:coreProperties>
</file>