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1.1." sheetId="1" r:id="rId1"/>
    <sheet name="1.2." sheetId="2" r:id="rId2"/>
    <sheet name="1.3." sheetId="3" r:id="rId3"/>
    <sheet name="1.4." sheetId="4" r:id="rId4"/>
    <sheet name="1.5." sheetId="5" r:id="rId5"/>
    <sheet name="1.6." sheetId="6" r:id="rId6"/>
  </sheets>
  <definedNames>
    <definedName name="sub_200610" localSheetId="4">'1.5.'!#REF!</definedName>
    <definedName name="sub_2061" localSheetId="4">'1.5.'!#REF!</definedName>
    <definedName name="sub_20611" localSheetId="4">'1.5.'!#REF!</definedName>
    <definedName name="sub_20612" localSheetId="4">'1.5.'!#REF!</definedName>
    <definedName name="sub_20613" localSheetId="4">'1.5.'!#REF!</definedName>
    <definedName name="sub_2062" localSheetId="4">'1.5.'!#REF!</definedName>
    <definedName name="sub_20620" localSheetId="4">'1.5.'!#REF!</definedName>
    <definedName name="sub_20621" localSheetId="4">'1.5.'!#REF!</definedName>
    <definedName name="sub_20622" localSheetId="4">'1.5.'!#REF!</definedName>
    <definedName name="sub_20623" localSheetId="4">'1.5.'!#REF!</definedName>
    <definedName name="sub_2063" localSheetId="4">'1.5.'!#REF!</definedName>
    <definedName name="sub_20630" localSheetId="4">'1.5.'!#REF!</definedName>
    <definedName name="sub_20631" localSheetId="4">'1.5.'!#REF!</definedName>
    <definedName name="sub_20632" localSheetId="4">'1.5.'!#REF!</definedName>
    <definedName name="sub_2064" localSheetId="4">'1.5.'!#REF!</definedName>
    <definedName name="sub_20640" localSheetId="4">'1.5.'!#REF!</definedName>
    <definedName name="sub_20641" localSheetId="4">'1.5.'!#REF!</definedName>
    <definedName name="sub_20642" localSheetId="4">'1.5.'!#REF!</definedName>
    <definedName name="sub_20643" localSheetId="4">'1.5.'!#REF!</definedName>
    <definedName name="sub_20644" localSheetId="4">'1.5.'!#REF!</definedName>
    <definedName name="sub_20645" localSheetId="4">'1.5.'!#REF!</definedName>
    <definedName name="sub_20646" localSheetId="4">'1.5.'!#REF!</definedName>
    <definedName name="sub_20647" localSheetId="4">'1.5.'!#REF!</definedName>
    <definedName name="sub_20648" localSheetId="4">'1.5.'!#REF!</definedName>
    <definedName name="sub_20649" localSheetId="4">'1.5.'!#REF!</definedName>
    <definedName name="sub_2065" localSheetId="4">'1.5.'!#REF!</definedName>
    <definedName name="sub_20650" localSheetId="4">'1.5.'!#REF!</definedName>
    <definedName name="sub_2066" localSheetId="4">'1.5.'!#REF!</definedName>
    <definedName name="sub_206601" localSheetId="4">'1.5.'!#REF!</definedName>
    <definedName name="sub_206602" localSheetId="4">'1.5.'!#REF!</definedName>
    <definedName name="sub_206603" localSheetId="4">'1.5.'!#REF!</definedName>
    <definedName name="sub_206604" localSheetId="4">'1.5.'!#REF!</definedName>
    <definedName name="sub_20661" localSheetId="4">'1.5.'!#REF!</definedName>
    <definedName name="sub_206611" localSheetId="4">'1.5.'!#REF!</definedName>
    <definedName name="sub_20662" localSheetId="4">'1.5.'!#REF!</definedName>
    <definedName name="sub_2067" localSheetId="4">'1.5.'!#REF!</definedName>
    <definedName name="sub_20670" localSheetId="4">'1.5.'!#REF!</definedName>
    <definedName name="sub_20680" localSheetId="4">'1.5.'!#REF!</definedName>
    <definedName name="sub_20690" localSheetId="4">'1.5.'!#REF!</definedName>
    <definedName name="sub_26410" localSheetId="4">'1.5.'!#REF!</definedName>
    <definedName name="sub_26411" localSheetId="4">'1.5.'!#REF!</definedName>
    <definedName name="sub_26612" localSheetId="4">'1.5.'!#REF!</definedName>
    <definedName name="sub_26613" localSheetId="4">'1.5.'!#REF!</definedName>
    <definedName name="sub_26614" localSheetId="4">'1.5.'!#REF!</definedName>
    <definedName name="sub_266221" localSheetId="4">'1.5.'!#REF!</definedName>
    <definedName name="sub_266222" localSheetId="4">'1.5.'!#REF!</definedName>
    <definedName name="sub_266223" localSheetId="4">'1.5.'!#REF!</definedName>
    <definedName name="sub_266224" localSheetId="4">'1.5.'!#REF!</definedName>
    <definedName name="sub_266225" localSheetId="4">'1.5.'!#REF!</definedName>
    <definedName name="_xlnm.Print_Titles" localSheetId="0">'1.1.'!$A:$C</definedName>
    <definedName name="_xlnm.Print_Titles" localSheetId="1">'1.2.'!$B:$D</definedName>
    <definedName name="_xlnm.Print_Titles" localSheetId="2">'1.3.'!$B:$D</definedName>
    <definedName name="_xlnm.Print_Titles" localSheetId="3">'1.4.'!$B:$D</definedName>
    <definedName name="_xlnm.Print_Titles" localSheetId="4">'1.5.'!$B:$D</definedName>
    <definedName name="_xlnm.Print_Titles" localSheetId="5">'1.6.'!$B:$D</definedName>
    <definedName name="_xlnm.Print_Area" localSheetId="0">'1.1.'!$A$2:$Q$57</definedName>
    <definedName name="_xlnm.Print_Area" localSheetId="1">'1.2.'!$B$2:$M$45</definedName>
    <definedName name="_xlnm.Print_Area" localSheetId="2">'1.3.'!$B$2:$O$47</definedName>
    <definedName name="_xlnm.Print_Area" localSheetId="3">'1.4.'!$B$2:$Q$102</definedName>
    <definedName name="_xlnm.Print_Area" localSheetId="4">'1.5.'!$B$2:$M$83</definedName>
    <definedName name="_xlnm.Print_Area" localSheetId="5">'1.6.'!$B$2:$Q$69</definedName>
  </definedNames>
  <calcPr fullCalcOnLoad="1"/>
</workbook>
</file>

<file path=xl/sharedStrings.xml><?xml version="1.0" encoding="utf-8"?>
<sst xmlns="http://schemas.openxmlformats.org/spreadsheetml/2006/main" count="1157" uniqueCount="273">
  <si>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</si>
  <si>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</si>
  <si>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</si>
  <si>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</si>
  <si>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</si>
  <si>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</si>
  <si>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</si>
  <si>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</si>
  <si>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</si>
  <si>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</si>
  <si>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</si>
  <si>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</si>
  <si>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</si>
  <si>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</si>
  <si>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</si>
  <si>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</si>
  <si>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</si>
  <si>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</si>
  <si>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</si>
  <si>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</si>
  <si>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</si>
  <si>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</si>
  <si>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</si>
  <si>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</si>
  <si>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</si>
  <si>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ЕНЭС</t>
  </si>
  <si>
    <t>Передача по распределительным сетям</t>
  </si>
  <si>
    <t>Технологическое присоединение</t>
  </si>
  <si>
    <t>ОДУ (управление режимами и обеспечение функционирования технологической инфраструктуры рынков)</t>
  </si>
  <si>
    <t>ОДУ (услуги по обеспечению системной надежности, обеспечению вывода ЕЭС из аварийных ситуаций, формированию технологического резерва мощностей)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</si>
  <si>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</si>
  <si>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</si>
  <si>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</si>
  <si>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</si>
  <si>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</si>
  <si>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</si>
  <si>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</si>
  <si>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</si>
  <si>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</si>
  <si>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</si>
  <si>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</si>
  <si>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</si>
  <si>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</si>
  <si>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</si>
  <si>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</si>
  <si>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</si>
  <si>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</si>
  <si>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</si>
  <si>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</si>
  <si>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</si>
  <si>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</si>
  <si>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Субъектами естественных монополий, оказывающими услуги по оперативно-диспетчерскому управлению в электроэнергетике</t>
  </si>
  <si>
    <t>Субъектами естественных монополий, оказывающими услуги по передаче электрической энергии (мощности) по единой национальной (общероссийской) электрической сети</t>
  </si>
  <si>
    <t>-</t>
  </si>
  <si>
    <t>Доходы от оказания субъектом естественных монополий услуг по передаче электрической энергии по ЕНЭС по ставке тарифа на компенсацию технологического расхода (потерь) электрической энергии в сетях</t>
  </si>
  <si>
    <t>Расходы на приобретение субъектом естественных монополий электрической энергии на компенсацию технологического расхода (потерь) электрической энергии в сетях</t>
  </si>
  <si>
    <t>в том числе по субъектам РФ</t>
  </si>
  <si>
    <t>Расходы на оплату труда</t>
  </si>
  <si>
    <t>Расходы на страхование</t>
  </si>
  <si>
    <t>в том числе по видам деятельности *</t>
  </si>
  <si>
    <t>гр.5,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</si>
  <si>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гр.6, 10 - оказание услуг по оперативно-диспетчерскому управлению в электроэнергетике в части обеспечения надежности функционирования электроэнергетики путем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 и услуг по формированию технологического резерва мощностей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</si>
  <si>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</si>
  <si>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</si>
  <si>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</si>
  <si>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</si>
  <si>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</si>
  <si>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</si>
  <si>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</si>
  <si>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</si>
  <si>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</si>
  <si>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</si>
  <si>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</si>
  <si>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</si>
  <si>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</si>
  <si>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</si>
  <si>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</si>
  <si>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</si>
  <si>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</si>
  <si>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</si>
  <si>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</si>
  <si>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</si>
  <si>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</si>
  <si>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</si>
  <si>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</si>
  <si>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</si>
  <si>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</si>
  <si>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</si>
  <si>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Расшифровка расходов субъекта естественных монополий</t>
  </si>
  <si>
    <t>чел</t>
  </si>
  <si>
    <t>Налоги, уменьшающие налогооблагаемую базу по налогу на прибыль</t>
  </si>
  <si>
    <t>&lt;расшифровываются по всем субъектам РФ, в которых субъект естественных монополий оказывает соответствующие услуги&gt;</t>
  </si>
  <si>
    <t>Оплата услуг по передаче электрической энергии, оказываемых другими сетевыми организациями</t>
  </si>
  <si>
    <t xml:space="preserve">Покупная энергия </t>
  </si>
  <si>
    <t xml:space="preserve">Сырье и материалы </t>
  </si>
  <si>
    <t xml:space="preserve">Работы и услуги производственного характера </t>
  </si>
  <si>
    <t xml:space="preserve">Суммы начисленной амортизации </t>
  </si>
  <si>
    <t xml:space="preserve">Расходы на оплату труда </t>
  </si>
  <si>
    <t xml:space="preserve">Арендная плата </t>
  </si>
  <si>
    <t xml:space="preserve">Расходы на страхование </t>
  </si>
  <si>
    <t xml:space="preserve">Налоги, пошлины и сборы </t>
  </si>
  <si>
    <t xml:space="preserve">Другие прочие расходы </t>
  </si>
  <si>
    <t xml:space="preserve">Налог на прибыль </t>
  </si>
  <si>
    <t xml:space="preserve">Расходы из прибыли до распределения </t>
  </si>
  <si>
    <t xml:space="preserve">Возврат заемных средств на цели инвестпрограммы </t>
  </si>
  <si>
    <t xml:space="preserve">Резервный фонд </t>
  </si>
  <si>
    <t xml:space="preserve">Выплата дивидендов </t>
  </si>
  <si>
    <t xml:space="preserve">Капитальные вложения (ЦИС) за счет прибыли </t>
  </si>
  <si>
    <t xml:space="preserve">Прочие расходы из прибыли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</si>
  <si>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</si>
  <si>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</si>
  <si>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</si>
  <si>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</si>
  <si>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</si>
  <si>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</si>
  <si>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</si>
  <si>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</si>
  <si>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</si>
  <si>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</si>
  <si>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</si>
  <si>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</si>
  <si>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</si>
  <si>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131</t>
  </si>
  <si>
    <t>132</t>
  </si>
  <si>
    <t>141</t>
  </si>
  <si>
    <t>142</t>
  </si>
  <si>
    <t>143</t>
  </si>
  <si>
    <t>144</t>
  </si>
  <si>
    <t>300</t>
  </si>
  <si>
    <t>400</t>
  </si>
  <si>
    <t>500</t>
  </si>
  <si>
    <t>800</t>
  </si>
  <si>
    <t>Материальные расходы, всего 
(сумма строк 111,112,113)</t>
  </si>
  <si>
    <t>Расходы на оплату труда и выплату страховых взносов  
(сумма строк 131,132)</t>
  </si>
  <si>
    <t>Прочие расходы, всего, в том числе 
(сумма строк 141,142,143,144)</t>
  </si>
  <si>
    <t>Расходы, связанные с производством и реализацией, всего 
(сумма строк 110,120,130,140,150,160)</t>
  </si>
  <si>
    <t>Расходы из чистой прибыли 
(сумма строк 510,520,530,540,550)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</si>
  <si>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</si>
  <si>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</si>
  <si>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</si>
  <si>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</si>
  <si>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</si>
  <si>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</si>
  <si>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</si>
  <si>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</si>
  <si>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</si>
  <si>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</si>
  <si>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</si>
  <si>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</si>
  <si>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видам деятельности согласно ОРД предприятия</t>
  </si>
  <si>
    <t>Примечания: принцип разделения показателей по субъектам РФ и по видам деятельности согласно ОРД предприятия</t>
  </si>
  <si>
    <t>Заемные средства, учитываемые в долгосрочных обязательствах, которые могут быть прямо отнесены на регулируемые виды деятельности</t>
  </si>
  <si>
    <t>Заемные средства, учитываемые в краткосрочных обязательствах, которые могут быть прямо отнесены на регулируемые виды деятельности</t>
  </si>
  <si>
    <r>
      <t xml:space="preserve">Заемные средства, учитываемые в долгосрочных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</si>
  <si>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r>
      <t xml:space="preserve">Заемные средства, учитываемые в краткосрочных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</si>
  <si>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</si>
  <si>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</t>
  </si>
  <si>
    <t>Расшифровка расходов субъекта естественных монополий, оказывающего услуги по оперативно-диспетчерскому управлению в электроэнергетике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</si>
  <si>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</si>
  <si>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</si>
  <si>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чел.</t>
  </si>
  <si>
    <t>Расходы на приобретение сырья и материалов</t>
  </si>
  <si>
    <t>Материальные расходы
(сумма строк 111,112,113)</t>
  </si>
  <si>
    <t>114</t>
  </si>
  <si>
    <t>Материальные расходы, всего 
(сумма строк 111,112,113,114)</t>
  </si>
  <si>
    <t>Расходы на оплату услуг по транзиту</t>
  </si>
  <si>
    <t xml:space="preserve">Расходы на приобретение сырья и материалов </t>
  </si>
  <si>
    <t>в том числе по расчетам с покупателями и заказчиками</t>
  </si>
  <si>
    <t>900</t>
  </si>
  <si>
    <t>1000</t>
  </si>
  <si>
    <t>в том числе</t>
  </si>
  <si>
    <t>По субъектам Российской Федерации, перечисленным в приложении к Основам ценообразования в отношении электрической и тепловой энергии в Российской Федерации, утвержденных Постановлением Правительства  РФ от 26.02.2004 г.№109**</t>
  </si>
  <si>
    <t>** Чеченская Республика, Республика Ингушетия, Республика Дагестан, Республика Северная Осетия - Алания, Кабардино-Балкарская Республика, Карачаево-Черкесская Республика, Ставропольский край.</t>
  </si>
  <si>
    <t>По остальным субъектам Российской Федерации</t>
  </si>
  <si>
    <t>гр.5, 11 - оказание услуг по передаче электрической энергии (мощности) по единой национальной (общероссийской) электрической сети</t>
  </si>
  <si>
    <t>гр.8, 14 - оказание услуг по технологическому присоединению к электрическим сетям</t>
  </si>
  <si>
    <t>Расходы по договорам использования объектов ЕНЭС</t>
  </si>
  <si>
    <t>в том числе расходы по обслуживанию кредитов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</si>
  <si>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</si>
  <si>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</si>
  <si>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</si>
  <si>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</si>
  <si>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</si>
  <si>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</si>
  <si>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Таблица 1.1</t>
  </si>
  <si>
    <t>Таблица 1.2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</si>
  <si>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</si>
  <si>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</si>
  <si>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</si>
  <si>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</si>
  <si>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</si>
  <si>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</si>
  <si>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</si>
  <si>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</si>
  <si>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</si>
  <si>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</si>
  <si>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Показатели раздельного учета доходов и расходов субъекта естественных монополий, оказывающего услуги по оперативно-диспетчерскому управлению в электроэнергетике, согласно форме "Отчет о прибылях и убытках"</t>
  </si>
  <si>
    <t>из графы 8 по видам деятельности*</t>
  </si>
  <si>
    <t>из графы 4 по видам деятельности*</t>
  </si>
  <si>
    <t>гр. 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</si>
  <si>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в том числе по субъектам РФ **</t>
  </si>
  <si>
    <t>** Заполняется в случае, если в соответствии с законодательством Российской Федерации в области государственного регулирования тарифов, установление тарифов на услуги по оперативно-диспетчерскому управлению в части обеспечения системной надежности и (или) их предельных уровней осуществляется органом исполнительной власти Российской Федерации в области государственного регулирования тарифов дифференцированно по субъектам Российской Федерации</t>
  </si>
  <si>
    <t>Показатели раздельного учета доходов и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сети, согласно форме "Отчет о прибылях и убытках"</t>
  </si>
  <si>
    <t>Всего по виду деятельности "оказание услуг по технологическому присоединению к электрическим сетям" за отчетный период</t>
  </si>
  <si>
    <t>Приложение к таблице 1.1</t>
  </si>
  <si>
    <t>Всего по виду деятельности "оказание услуг по технологическому присоединению к электрическим сетям" за аналогичный период прошлого года</t>
  </si>
  <si>
    <t>Таблица 1.4</t>
  </si>
  <si>
    <t>Приложение к таблице 1.4</t>
  </si>
  <si>
    <t>Расходы на организацию и оплату услуг по ФПТРМ</t>
  </si>
  <si>
    <t>Расходы на организацию и оплату услуг по обеспечению системной надежности всего, в том числе:</t>
  </si>
  <si>
    <t>Расходы на оплату услуг по нормированному первичному регулированию частоты (конкурентный отбор)</t>
  </si>
  <si>
    <t>Расходы на оплату услуг по автоматическому вторичному регулированию частоты и перетоков активной мощности (конкурентный отбор)</t>
  </si>
  <si>
    <t>Расходы на оплату услуг по регулированию реактивной мощности без производства электрической энергии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</si>
  <si>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оплату услуг по развитию систем противоаварийного управления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</si>
  <si>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организацию и оплату услуг по обеспечению вывода ЕЭС из аварийных ситуаций</t>
  </si>
  <si>
    <t>161</t>
  </si>
  <si>
    <t>162</t>
  </si>
  <si>
    <t>163</t>
  </si>
  <si>
    <t>164</t>
  </si>
  <si>
    <t>Справочные показатели:</t>
  </si>
  <si>
    <t>Из строки 100 прямые расходы</t>
  </si>
  <si>
    <t>Из строки 100 косвенные расходы</t>
  </si>
  <si>
    <t>в том числе проценты по кредитам</t>
  </si>
  <si>
    <t>Справочно: среднесписочная численность промышленно-производственного персонала организации***</t>
  </si>
  <si>
    <t>Расшифровка доходов и расходов в части компенсации технологического расхода (потерь) электрической энергии в сетях (для отчета за год) ****</t>
  </si>
  <si>
    <t>**** Заполняется субъектом естественных монополий в годовой отчетности</t>
  </si>
  <si>
    <t>***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</si>
  <si>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</si>
  <si>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</si>
  <si>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1.5</t>
  </si>
  <si>
    <t>Приложение к таблице 1.5</t>
  </si>
  <si>
    <t>Приложение к таблице 1.6</t>
  </si>
  <si>
    <t>Таблица 1.6</t>
  </si>
  <si>
    <t>Расшифровка показателей таблицы 1.1. по виду деятельности "Оказание услуг по технологическому присоединению к электрическим сетям" по субъектам Российской Федерации</t>
  </si>
  <si>
    <t>Для остальных субъектов естественных монополий графы 5-8, 10-13 заполняются в целом по предприятию</t>
  </si>
  <si>
    <t>145</t>
  </si>
  <si>
    <t>Прочие расходы, всего, в том числе 
(сумма строк 141,142,143,144,145)</t>
  </si>
  <si>
    <t>1100</t>
  </si>
  <si>
    <t>1200</t>
  </si>
  <si>
    <t>1300</t>
  </si>
  <si>
    <t>1400</t>
  </si>
  <si>
    <t>Расходы из чистой прибыли 
(сумма строк 510,520,530,540,550,560)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</si>
  <si>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</si>
  <si>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</si>
  <si>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</si>
  <si>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</si>
  <si>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Прочие расходы (внереализационные, операционные)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</si>
  <si>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</si>
  <si>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</si>
  <si>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</si>
  <si>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</si>
  <si>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</si>
  <si>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</si>
  <si>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</si>
  <si>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</si>
  <si>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</si>
  <si>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</si>
  <si>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</si>
  <si>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</si>
  <si>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</si>
  <si>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1500</t>
  </si>
  <si>
    <t>1600</t>
  </si>
  <si>
    <t>Годовая</t>
  </si>
  <si>
    <t xml:space="preserve">Организация:  </t>
  </si>
  <si>
    <t xml:space="preserve">Местонахождение (адрес): </t>
  </si>
  <si>
    <t>Республика Башкортостан, г.Дюртюли ул. Горшкова 6</t>
  </si>
  <si>
    <t xml:space="preserve">Субъект РФ: </t>
  </si>
  <si>
    <t>Республика Башкортостан</t>
  </si>
  <si>
    <t xml:space="preserve">Отчетный период: </t>
  </si>
  <si>
    <t>МУП "Дюртюлинские Э и ТС"</t>
  </si>
  <si>
    <t>Давлетбаев Фикус Гималетдинович</t>
  </si>
  <si>
    <t xml:space="preserve">      Мустафин Ильшат Флитович</t>
  </si>
  <si>
    <t>2016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</si>
</sst>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 indent="2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Continuous" vertical="center" wrapText="1"/>
    </xf>
    <xf numFmtId="3" fontId="2" fillId="0" borderId="13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  <xf numFmtId="0" fontId="49" fillId="0" borderId="11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showGridLines="0" view="pageBreakPreview" zoomScale="55" zoomScaleNormal="40" zoomScaleSheetLayoutView="55" zoomScalePageLayoutView="0" workbookViewId="0" topLeftCell="C1">
      <selection activeCell="D18" sqref="D18"/>
    </sheetView>
  </sheetViews>
  <sheetFormatPr defaultColWidth="9.140625" defaultRowHeight="12.75"/>
  <cols>
    <col min="1" max="1" width="46.57421875" style="15" customWidth="1"/>
    <col min="2" max="2" width="14.8515625" style="15" customWidth="1"/>
    <col min="3" max="3" width="9.140625" style="15" customWidth="1"/>
    <col min="4" max="4" width="25.421875" style="15" customWidth="1"/>
    <col min="5" max="5" width="20.00390625" style="15" customWidth="1"/>
    <col min="6" max="6" width="40.7109375" style="15" customWidth="1"/>
    <col min="7" max="7" width="20.00390625" style="15" customWidth="1"/>
    <col min="8" max="8" width="23.140625" style="15" customWidth="1"/>
    <col min="9" max="11" width="20.00390625" style="15" customWidth="1"/>
    <col min="12" max="12" width="35.57421875" style="15" customWidth="1"/>
    <col min="13" max="13" width="20.00390625" style="15" customWidth="1"/>
    <col min="14" max="14" width="26.00390625" style="15" customWidth="1"/>
    <col min="15" max="15" width="20.00390625" style="15" customWidth="1"/>
    <col min="16" max="16" width="25.140625" style="15" customWidth="1"/>
    <col min="17" max="17" width="31.00390625" style="15" customWidth="1"/>
    <col min="18" max="16384" width="9.140625" style="15" customWidth="1"/>
  </cols>
  <sheetData>
    <row r="2" ht="20.25">
      <c r="P2" s="25" t="s">
        <v>184</v>
      </c>
    </row>
    <row r="4" spans="1:16" ht="51">
      <c r="A4" s="26" t="s">
        <v>202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6" spans="1:16" ht="18.75">
      <c r="A6" s="14" t="s">
        <v>4</v>
      </c>
      <c r="B6" s="64" t="s">
        <v>52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18.75">
      <c r="A7" s="14" t="s">
        <v>5</v>
      </c>
      <c r="B7" s="64" t="s">
        <v>18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ht="18.75">
      <c r="A8" s="14"/>
    </row>
    <row r="9" spans="1:17" ht="18.75">
      <c r="A9" s="14" t="s">
        <v>21</v>
      </c>
      <c r="H9" s="16"/>
      <c r="I9" s="16"/>
      <c r="J9" s="16"/>
      <c r="K9" s="16"/>
      <c r="L9" s="16"/>
      <c r="M9" s="16"/>
      <c r="N9" s="16"/>
      <c r="O9" s="17" t="s">
        <v>269</v>
      </c>
      <c r="P9" s="17"/>
      <c r="Q9" s="17"/>
    </row>
    <row r="10" spans="1:17" ht="18.75">
      <c r="A10" s="14" t="s">
        <v>22</v>
      </c>
      <c r="H10" s="16"/>
      <c r="I10" s="16"/>
      <c r="J10" s="16"/>
      <c r="K10" s="16"/>
      <c r="L10" s="16"/>
      <c r="M10" s="16"/>
      <c r="N10" s="16"/>
      <c r="O10" s="58">
        <v>260001045</v>
      </c>
      <c r="P10" s="17"/>
      <c r="Q10" s="17"/>
    </row>
    <row r="11" spans="1:17" ht="18.75">
      <c r="A11" s="14" t="s">
        <v>23</v>
      </c>
      <c r="H11" s="16"/>
      <c r="I11" s="16"/>
      <c r="J11" s="16"/>
      <c r="K11" s="16"/>
      <c r="L11" s="16"/>
      <c r="M11" s="16"/>
      <c r="N11" s="16"/>
      <c r="O11" s="17" t="s">
        <v>265</v>
      </c>
      <c r="P11" s="17"/>
      <c r="Q11" s="17"/>
    </row>
    <row r="12" spans="1:16" ht="18.75">
      <c r="A12" s="14" t="s">
        <v>24</v>
      </c>
      <c r="H12" s="16"/>
      <c r="I12" s="16"/>
      <c r="J12" s="16"/>
      <c r="K12" s="16"/>
      <c r="L12" s="16"/>
      <c r="M12" s="16"/>
      <c r="N12" s="16"/>
      <c r="O12" s="17">
        <v>2016</v>
      </c>
      <c r="P12" s="17"/>
    </row>
    <row r="13" spans="8:16" ht="45.75" customHeight="1">
      <c r="H13" s="16"/>
      <c r="I13" s="16"/>
      <c r="J13" s="16"/>
      <c r="K13" s="16"/>
      <c r="L13" s="16"/>
      <c r="M13" s="16"/>
      <c r="N13" s="16"/>
      <c r="P13" s="28"/>
    </row>
    <row r="14" spans="1:16" ht="32.25" customHeight="1">
      <c r="A14" s="61" t="s">
        <v>6</v>
      </c>
      <c r="B14" s="61" t="s">
        <v>7</v>
      </c>
      <c r="C14" s="61" t="s">
        <v>19</v>
      </c>
      <c r="D14" s="61" t="s">
        <v>34</v>
      </c>
      <c r="E14" s="67" t="s">
        <v>31</v>
      </c>
      <c r="F14" s="67"/>
      <c r="G14" s="67"/>
      <c r="H14" s="67"/>
      <c r="I14" s="67"/>
      <c r="J14" s="61" t="s">
        <v>35</v>
      </c>
      <c r="K14" s="67" t="s">
        <v>191</v>
      </c>
      <c r="L14" s="67"/>
      <c r="M14" s="67"/>
      <c r="N14" s="67"/>
      <c r="O14" s="67"/>
      <c r="P14" s="61" t="s">
        <v>150</v>
      </c>
    </row>
    <row r="15" spans="1:16" ht="32.25" customHeight="1">
      <c r="A15" s="62"/>
      <c r="B15" s="62"/>
      <c r="C15" s="62"/>
      <c r="D15" s="62"/>
      <c r="E15" s="61" t="s">
        <v>25</v>
      </c>
      <c r="F15" s="65" t="s">
        <v>170</v>
      </c>
      <c r="G15" s="66"/>
      <c r="H15" s="61" t="s">
        <v>27</v>
      </c>
      <c r="I15" s="61" t="s">
        <v>30</v>
      </c>
      <c r="J15" s="62"/>
      <c r="K15" s="61" t="s">
        <v>25</v>
      </c>
      <c r="L15" s="65" t="s">
        <v>170</v>
      </c>
      <c r="M15" s="66"/>
      <c r="N15" s="61" t="s">
        <v>27</v>
      </c>
      <c r="O15" s="61" t="s">
        <v>30</v>
      </c>
      <c r="P15" s="62"/>
    </row>
    <row r="16" spans="1:16" ht="256.5" customHeight="1">
      <c r="A16" s="63"/>
      <c r="B16" s="63"/>
      <c r="C16" s="63"/>
      <c r="D16" s="63"/>
      <c r="E16" s="63"/>
      <c r="F16" s="1" t="s">
        <v>171</v>
      </c>
      <c r="G16" s="1" t="s">
        <v>173</v>
      </c>
      <c r="H16" s="63"/>
      <c r="I16" s="63"/>
      <c r="J16" s="63"/>
      <c r="K16" s="63"/>
      <c r="L16" s="1" t="s">
        <v>171</v>
      </c>
      <c r="M16" s="1" t="s">
        <v>173</v>
      </c>
      <c r="N16" s="63"/>
      <c r="O16" s="63"/>
      <c r="P16" s="63"/>
    </row>
    <row r="17" spans="1:16" ht="14.25" customHeight="1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2">
        <v>14</v>
      </c>
      <c r="O17" s="12">
        <v>15</v>
      </c>
      <c r="P17" s="12">
        <v>16</v>
      </c>
    </row>
    <row r="18" spans="1:16" ht="93.75">
      <c r="A18" s="2" t="s">
        <v>36</v>
      </c>
      <c r="B18" s="3" t="s">
        <v>8</v>
      </c>
      <c r="C18" s="3" t="s">
        <v>9</v>
      </c>
      <c r="D18" s="19">
        <v>246873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40.5" customHeight="1">
      <c r="A19" s="2" t="s">
        <v>37</v>
      </c>
      <c r="B19" s="3" t="s">
        <v>8</v>
      </c>
      <c r="C19" s="3" t="s">
        <v>10</v>
      </c>
      <c r="D19" s="19">
        <v>284690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8.75">
      <c r="A20" s="2" t="s">
        <v>38</v>
      </c>
      <c r="B20" s="3" t="s">
        <v>8</v>
      </c>
      <c r="C20" s="3" t="s">
        <v>11</v>
      </c>
      <c r="D20" s="19">
        <v>-37817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8.75">
      <c r="A21" s="2" t="s">
        <v>39</v>
      </c>
      <c r="B21" s="3" t="s">
        <v>8</v>
      </c>
      <c r="C21" s="3" t="s">
        <v>12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8.75">
      <c r="A22" s="2" t="s">
        <v>40</v>
      </c>
      <c r="B22" s="3" t="s">
        <v>8</v>
      </c>
      <c r="C22" s="3" t="s">
        <v>13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8.75">
      <c r="A23" s="2" t="s">
        <v>41</v>
      </c>
      <c r="B23" s="3" t="s">
        <v>8</v>
      </c>
      <c r="C23" s="3" t="s">
        <v>14</v>
      </c>
      <c r="D23" s="19">
        <v>-37817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8.75">
      <c r="A24" s="2" t="s">
        <v>189</v>
      </c>
      <c r="B24" s="3" t="s">
        <v>8</v>
      </c>
      <c r="C24" s="3" t="s">
        <v>15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8.75">
      <c r="A25" s="2" t="s">
        <v>42</v>
      </c>
      <c r="B25" s="3" t="s">
        <v>8</v>
      </c>
      <c r="C25" s="3" t="s"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8.75">
      <c r="A26" s="2" t="s">
        <v>179</v>
      </c>
      <c r="B26" s="3" t="s">
        <v>8</v>
      </c>
      <c r="C26" s="3" t="s">
        <v>115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8.75">
      <c r="A27" s="2" t="s">
        <v>43</v>
      </c>
      <c r="B27" s="3" t="s">
        <v>8</v>
      </c>
      <c r="C27" s="3" t="s">
        <v>17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8.75">
      <c r="A28" s="2" t="s">
        <v>180</v>
      </c>
      <c r="B28" s="3" t="s">
        <v>8</v>
      </c>
      <c r="C28" s="3" t="s">
        <v>46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8.75">
      <c r="A29" s="2" t="s">
        <v>181</v>
      </c>
      <c r="B29" s="3" t="s">
        <v>8</v>
      </c>
      <c r="C29" s="3" t="s">
        <v>47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8.75">
      <c r="A30" s="2" t="s">
        <v>182</v>
      </c>
      <c r="B30" s="3" t="s">
        <v>8</v>
      </c>
      <c r="C30" s="3" t="s">
        <v>121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8.75">
      <c r="A31" s="29" t="s">
        <v>190</v>
      </c>
      <c r="B31" s="3"/>
      <c r="C31" s="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75">
      <c r="A32" s="2" t="s">
        <v>44</v>
      </c>
      <c r="B32" s="3" t="s">
        <v>8</v>
      </c>
      <c r="C32" s="3" t="s">
        <v>48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37.5">
      <c r="A33" s="2" t="s">
        <v>45</v>
      </c>
      <c r="B33" s="3" t="s">
        <v>8</v>
      </c>
      <c r="C33" s="3" t="s">
        <v>49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ht="18.75">
      <c r="D34" s="30"/>
    </row>
    <row r="35" ht="18.75">
      <c r="A35" s="22" t="s">
        <v>32</v>
      </c>
    </row>
    <row r="36" spans="1:16" ht="21.75" customHeight="1">
      <c r="A36" s="64" t="s">
        <v>174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1:16" ht="21.75" customHeight="1">
      <c r="A37" s="64" t="s">
        <v>175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ht="18.75">
      <c r="A38" s="18" t="s">
        <v>172</v>
      </c>
    </row>
    <row r="39" spans="1:6" s="16" customFormat="1" ht="18.75">
      <c r="A39" s="20"/>
      <c r="B39" s="20"/>
      <c r="C39" s="20"/>
      <c r="D39" s="20"/>
      <c r="E39" s="20"/>
      <c r="F39" s="20"/>
    </row>
    <row r="40" spans="1:17" ht="18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Q40" s="28" t="s">
        <v>204</v>
      </c>
    </row>
    <row r="41" spans="1:16" ht="31.5" customHeight="1">
      <c r="A41" s="31" t="s">
        <v>233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7" s="22" customFormat="1" ht="225">
      <c r="A42" s="1" t="s">
        <v>6</v>
      </c>
      <c r="B42" s="1" t="s">
        <v>7</v>
      </c>
      <c r="C42" s="1" t="s">
        <v>19</v>
      </c>
      <c r="D42" s="1" t="s">
        <v>36</v>
      </c>
      <c r="E42" s="1" t="s">
        <v>37</v>
      </c>
      <c r="F42" s="1" t="s">
        <v>38</v>
      </c>
      <c r="G42" s="1" t="s">
        <v>39</v>
      </c>
      <c r="H42" s="1" t="s">
        <v>40</v>
      </c>
      <c r="I42" s="1" t="s">
        <v>41</v>
      </c>
      <c r="J42" s="1" t="s">
        <v>189</v>
      </c>
      <c r="K42" s="1" t="s">
        <v>42</v>
      </c>
      <c r="L42" s="1" t="s">
        <v>179</v>
      </c>
      <c r="M42" s="1" t="s">
        <v>43</v>
      </c>
      <c r="N42" s="1" t="s">
        <v>42</v>
      </c>
      <c r="O42" s="1" t="s">
        <v>180</v>
      </c>
      <c r="P42" s="1" t="s">
        <v>181</v>
      </c>
      <c r="Q42" s="1" t="s">
        <v>182</v>
      </c>
    </row>
    <row r="43" spans="1:17" s="22" customFormat="1" ht="18.75">
      <c r="A43" s="1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</row>
    <row r="44" spans="1:17" ht="93.75">
      <c r="A44" s="33" t="s">
        <v>203</v>
      </c>
      <c r="B44" s="10" t="s">
        <v>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8.75">
      <c r="A45" s="3" t="s">
        <v>56</v>
      </c>
      <c r="B45" s="10" t="s">
        <v>116</v>
      </c>
      <c r="C45" s="10" t="s">
        <v>116</v>
      </c>
      <c r="D45" s="10" t="s">
        <v>116</v>
      </c>
      <c r="E45" s="10" t="s">
        <v>116</v>
      </c>
      <c r="F45" s="10" t="s">
        <v>116</v>
      </c>
      <c r="G45" s="10" t="s">
        <v>116</v>
      </c>
      <c r="H45" s="10" t="s">
        <v>116</v>
      </c>
      <c r="I45" s="10" t="s">
        <v>116</v>
      </c>
      <c r="J45" s="10" t="s">
        <v>116</v>
      </c>
      <c r="K45" s="10" t="s">
        <v>116</v>
      </c>
      <c r="L45" s="10" t="s">
        <v>116</v>
      </c>
      <c r="M45" s="10" t="s">
        <v>116</v>
      </c>
      <c r="N45" s="10" t="s">
        <v>116</v>
      </c>
      <c r="O45" s="10" t="s">
        <v>116</v>
      </c>
      <c r="P45" s="10" t="s">
        <v>116</v>
      </c>
      <c r="Q45" s="10" t="s">
        <v>116</v>
      </c>
    </row>
    <row r="46" spans="1:17" ht="75">
      <c r="A46" s="4" t="s">
        <v>91</v>
      </c>
      <c r="B46" s="10" t="s">
        <v>8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12.5">
      <c r="A47" s="33" t="s">
        <v>205</v>
      </c>
      <c r="B47" s="10" t="s">
        <v>8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8.75">
      <c r="A48" s="3" t="s">
        <v>56</v>
      </c>
      <c r="B48" s="10" t="s">
        <v>116</v>
      </c>
      <c r="C48" s="10" t="s">
        <v>116</v>
      </c>
      <c r="D48" s="10" t="s">
        <v>116</v>
      </c>
      <c r="E48" s="10" t="s">
        <v>116</v>
      </c>
      <c r="F48" s="10" t="s">
        <v>116</v>
      </c>
      <c r="G48" s="10" t="s">
        <v>116</v>
      </c>
      <c r="H48" s="10" t="s">
        <v>116</v>
      </c>
      <c r="I48" s="10" t="s">
        <v>116</v>
      </c>
      <c r="J48" s="10" t="s">
        <v>116</v>
      </c>
      <c r="K48" s="10" t="s">
        <v>116</v>
      </c>
      <c r="L48" s="10" t="s">
        <v>116</v>
      </c>
      <c r="M48" s="10" t="s">
        <v>116</v>
      </c>
      <c r="N48" s="10" t="s">
        <v>116</v>
      </c>
      <c r="O48" s="10" t="s">
        <v>116</v>
      </c>
      <c r="P48" s="10" t="s">
        <v>116</v>
      </c>
      <c r="Q48" s="10" t="s">
        <v>116</v>
      </c>
    </row>
    <row r="49" spans="1:17" ht="75">
      <c r="A49" s="4" t="s">
        <v>91</v>
      </c>
      <c r="B49" s="10" t="s">
        <v>8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ht="18.75">
      <c r="A50" s="18"/>
    </row>
    <row r="51" ht="18.75">
      <c r="A51" s="18"/>
    </row>
    <row r="52" ht="18.75">
      <c r="A52" s="18"/>
    </row>
    <row r="53" ht="18.75">
      <c r="A53" s="18"/>
    </row>
    <row r="54" spans="1:16" ht="26.25">
      <c r="A54" s="34" t="s">
        <v>0</v>
      </c>
      <c r="J54" s="35"/>
      <c r="K54" s="36"/>
      <c r="L54" s="36"/>
      <c r="M54" s="36"/>
      <c r="N54" s="35"/>
      <c r="O54" s="35"/>
      <c r="P54" s="35"/>
    </row>
    <row r="55" spans="1:16" ht="26.25">
      <c r="A55" s="34"/>
      <c r="J55" s="35"/>
      <c r="K55" s="37" t="s">
        <v>3</v>
      </c>
      <c r="L55" s="37"/>
      <c r="M55" s="37"/>
      <c r="N55" s="35"/>
      <c r="O55" s="37" t="s">
        <v>2</v>
      </c>
      <c r="P55" s="37"/>
    </row>
    <row r="56" spans="1:16" ht="26.25">
      <c r="A56" s="34" t="s">
        <v>1</v>
      </c>
      <c r="J56" s="35"/>
      <c r="K56" s="36"/>
      <c r="L56" s="36"/>
      <c r="M56" s="36"/>
      <c r="N56" s="35"/>
      <c r="O56" s="35"/>
      <c r="P56" s="35"/>
    </row>
    <row r="57" spans="10:16" ht="20.25">
      <c r="J57" s="35"/>
      <c r="K57" s="37" t="s">
        <v>3</v>
      </c>
      <c r="L57" s="37"/>
      <c r="M57" s="37"/>
      <c r="N57" s="35"/>
      <c r="O57" s="37" t="s">
        <v>2</v>
      </c>
      <c r="P57" s="37"/>
    </row>
    <row r="58" ht="20.25">
      <c r="N58" s="35"/>
    </row>
    <row r="59" ht="20.25">
      <c r="N59" s="35"/>
    </row>
    <row r="61" ht="18.75">
      <c r="A61" s="38"/>
    </row>
    <row r="62" ht="18.75">
      <c r="A62" s="38"/>
    </row>
    <row r="63" ht="18.75">
      <c r="A63" s="38"/>
    </row>
    <row r="64" ht="18.75">
      <c r="A64" s="38"/>
    </row>
    <row r="65" ht="18.75">
      <c r="A65" s="38"/>
    </row>
    <row r="66" ht="18.75">
      <c r="A66" s="38"/>
    </row>
    <row r="67" ht="18.75">
      <c r="A67" s="38"/>
    </row>
    <row r="68" ht="18.75">
      <c r="A68" s="38"/>
    </row>
    <row r="69" ht="18.75">
      <c r="A69" s="38"/>
    </row>
    <row r="70" ht="18.75">
      <c r="A70" s="38"/>
    </row>
    <row r="71" ht="18.75">
      <c r="A71" s="38"/>
    </row>
    <row r="72" ht="18.75">
      <c r="A72" s="38"/>
    </row>
    <row r="73" ht="18.75">
      <c r="A73" s="38"/>
    </row>
    <row r="74" ht="18.75">
      <c r="A74" s="38"/>
    </row>
    <row r="75" ht="18.75">
      <c r="A75" s="38"/>
    </row>
    <row r="76" ht="18.75">
      <c r="A76" s="38"/>
    </row>
  </sheetData>
  <sheetProtection/>
  <mergeCells count="20">
    <mergeCell ref="A37:P37"/>
    <mergeCell ref="B6:P6"/>
    <mergeCell ref="E14:I14"/>
    <mergeCell ref="B7:P7"/>
    <mergeCell ref="K14:O14"/>
    <mergeCell ref="P14:P16"/>
    <mergeCell ref="J14:J16"/>
    <mergeCell ref="E15:E16"/>
    <mergeCell ref="A14:A16"/>
    <mergeCell ref="L15:M15"/>
    <mergeCell ref="B14:B16"/>
    <mergeCell ref="C14:C16"/>
    <mergeCell ref="D14:D16"/>
    <mergeCell ref="A36:P36"/>
    <mergeCell ref="N15:N16"/>
    <mergeCell ref="O15:O16"/>
    <mergeCell ref="F15:G15"/>
    <mergeCell ref="H15:H16"/>
    <mergeCell ref="I15:I16"/>
    <mergeCell ref="K15:K16"/>
  </mergeCells>
  <printOptions horizontalCentered="1"/>
  <pageMargins left="0.3937007874015748" right="0.3937007874015748" top="0.984251968503937" bottom="0.984251968503937" header="0.5118110236220472" footer="0.5118110236220472"/>
  <pageSetup firstPageNumber="6" useFirstPageNumber="1" fitToHeight="1" fitToWidth="1" horizontalDpi="600" verticalDpi="600" orientation="landscape" paperSize="8" scale="3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4"/>
  <sheetViews>
    <sheetView showGridLines="0" view="pageBreakPreview" zoomScale="70" zoomScaleNormal="40" zoomScaleSheetLayoutView="70" zoomScalePageLayoutView="0" workbookViewId="0" topLeftCell="A7">
      <selection activeCell="K12" sqref="K12"/>
    </sheetView>
  </sheetViews>
  <sheetFormatPr defaultColWidth="9.140625" defaultRowHeight="12.75"/>
  <cols>
    <col min="1" max="1" width="9.140625" style="15" customWidth="1"/>
    <col min="2" max="2" width="46.57421875" style="15" customWidth="1"/>
    <col min="3" max="3" width="14.8515625" style="15" customWidth="1"/>
    <col min="4" max="4" width="9.140625" style="15" customWidth="1"/>
    <col min="5" max="5" width="20.00390625" style="15" customWidth="1"/>
    <col min="6" max="6" width="25.00390625" style="15" customWidth="1"/>
    <col min="7" max="7" width="24.421875" style="15" customWidth="1"/>
    <col min="8" max="9" width="20.00390625" style="15" customWidth="1"/>
    <col min="10" max="10" width="22.8515625" style="15" customWidth="1"/>
    <col min="11" max="11" width="24.00390625" style="15" customWidth="1"/>
    <col min="12" max="12" width="20.00390625" style="15" customWidth="1"/>
    <col min="13" max="13" width="24.8515625" style="15" customWidth="1"/>
    <col min="14" max="16384" width="9.140625" style="15" customWidth="1"/>
  </cols>
  <sheetData>
    <row r="2" ht="20.25">
      <c r="M2" s="25" t="s">
        <v>185</v>
      </c>
    </row>
    <row r="4" spans="2:13" ht="92.25" customHeight="1">
      <c r="B4" s="39" t="s">
        <v>196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2:13" ht="18.75">
      <c r="B6" s="14" t="s">
        <v>4</v>
      </c>
      <c r="C6" s="64" t="s">
        <v>51</v>
      </c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2:13" ht="18.75">
      <c r="B7" s="14" t="s">
        <v>5</v>
      </c>
      <c r="C7" s="64" t="s">
        <v>18</v>
      </c>
      <c r="D7" s="64"/>
      <c r="E7" s="64"/>
      <c r="F7" s="64"/>
      <c r="G7" s="64"/>
      <c r="H7" s="64"/>
      <c r="I7" s="64"/>
      <c r="J7" s="64"/>
      <c r="K7" s="64"/>
      <c r="L7" s="64"/>
      <c r="M7" s="64"/>
    </row>
    <row r="8" ht="18.75">
      <c r="B8" s="14"/>
    </row>
    <row r="9" spans="2:13" ht="18.75">
      <c r="B9" s="14" t="s">
        <v>21</v>
      </c>
      <c r="G9" s="16"/>
      <c r="H9" s="16"/>
      <c r="I9" s="16"/>
      <c r="J9" s="16"/>
      <c r="K9" s="17" t="s">
        <v>269</v>
      </c>
      <c r="L9" s="17"/>
      <c r="M9" s="17"/>
    </row>
    <row r="10" spans="2:13" ht="18.75">
      <c r="B10" s="14" t="s">
        <v>22</v>
      </c>
      <c r="G10" s="16"/>
      <c r="H10" s="16"/>
      <c r="I10" s="16"/>
      <c r="J10" s="16"/>
      <c r="K10" s="58">
        <v>260001045</v>
      </c>
      <c r="L10" s="17"/>
      <c r="M10" s="17"/>
    </row>
    <row r="11" spans="2:13" ht="18.75">
      <c r="B11" s="14" t="s">
        <v>23</v>
      </c>
      <c r="G11" s="16"/>
      <c r="H11" s="16"/>
      <c r="I11" s="16"/>
      <c r="J11" s="16"/>
      <c r="K11" s="17" t="s">
        <v>265</v>
      </c>
      <c r="L11" s="17"/>
      <c r="M11" s="17"/>
    </row>
    <row r="12" spans="2:13" ht="18.75">
      <c r="B12" s="14" t="s">
        <v>24</v>
      </c>
      <c r="G12" s="16"/>
      <c r="H12" s="16"/>
      <c r="I12" s="16"/>
      <c r="J12" s="16"/>
      <c r="K12" s="17">
        <v>2016</v>
      </c>
      <c r="L12" s="17"/>
      <c r="M12" s="17"/>
    </row>
    <row r="13" spans="7:13" ht="43.5" customHeight="1">
      <c r="G13" s="16"/>
      <c r="H13" s="16"/>
      <c r="I13" s="16"/>
      <c r="J13" s="16"/>
      <c r="K13" s="16"/>
      <c r="M13" s="28"/>
    </row>
    <row r="14" spans="2:13" ht="31.5" customHeight="1">
      <c r="B14" s="61" t="s">
        <v>6</v>
      </c>
      <c r="C14" s="61" t="s">
        <v>7</v>
      </c>
      <c r="D14" s="61" t="s">
        <v>19</v>
      </c>
      <c r="E14" s="61" t="s">
        <v>34</v>
      </c>
      <c r="F14" s="67" t="s">
        <v>198</v>
      </c>
      <c r="G14" s="67"/>
      <c r="H14" s="67"/>
      <c r="I14" s="61" t="s">
        <v>35</v>
      </c>
      <c r="J14" s="67" t="s">
        <v>197</v>
      </c>
      <c r="K14" s="67"/>
      <c r="L14" s="67"/>
      <c r="M14" s="61" t="s">
        <v>150</v>
      </c>
    </row>
    <row r="15" spans="2:13" ht="256.5" customHeight="1">
      <c r="B15" s="63"/>
      <c r="C15" s="63"/>
      <c r="D15" s="63"/>
      <c r="E15" s="63"/>
      <c r="F15" s="1" t="s">
        <v>28</v>
      </c>
      <c r="G15" s="1" t="s">
        <v>29</v>
      </c>
      <c r="H15" s="1" t="s">
        <v>30</v>
      </c>
      <c r="I15" s="63"/>
      <c r="J15" s="1" t="s">
        <v>28</v>
      </c>
      <c r="K15" s="1" t="s">
        <v>29</v>
      </c>
      <c r="L15" s="1" t="s">
        <v>30</v>
      </c>
      <c r="M15" s="63"/>
    </row>
    <row r="16" spans="2:13" ht="14.25" customHeight="1"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12">
        <v>9</v>
      </c>
      <c r="K16" s="12">
        <v>10</v>
      </c>
      <c r="L16" s="12">
        <v>11</v>
      </c>
      <c r="M16" s="12">
        <v>12</v>
      </c>
    </row>
    <row r="17" spans="2:13" ht="93.75">
      <c r="B17" s="2" t="s">
        <v>36</v>
      </c>
      <c r="C17" s="3" t="s">
        <v>8</v>
      </c>
      <c r="D17" s="3" t="s">
        <v>9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2:13" ht="18.75">
      <c r="B18" s="3" t="s">
        <v>200</v>
      </c>
      <c r="C18" s="3" t="s">
        <v>53</v>
      </c>
      <c r="D18" s="3" t="s">
        <v>53</v>
      </c>
      <c r="E18" s="10" t="s">
        <v>116</v>
      </c>
      <c r="F18" s="10" t="s">
        <v>116</v>
      </c>
      <c r="G18" s="10" t="s">
        <v>116</v>
      </c>
      <c r="H18" s="10" t="s">
        <v>116</v>
      </c>
      <c r="I18" s="10" t="s">
        <v>116</v>
      </c>
      <c r="J18" s="10" t="s">
        <v>116</v>
      </c>
      <c r="K18" s="10" t="s">
        <v>116</v>
      </c>
      <c r="L18" s="10" t="s">
        <v>116</v>
      </c>
      <c r="M18" s="10" t="s">
        <v>116</v>
      </c>
    </row>
    <row r="19" spans="2:13" ht="75">
      <c r="B19" s="4" t="s">
        <v>91</v>
      </c>
      <c r="C19" s="3" t="s">
        <v>8</v>
      </c>
      <c r="D19" s="3" t="s">
        <v>53</v>
      </c>
      <c r="E19" s="10" t="s">
        <v>116</v>
      </c>
      <c r="F19" s="10" t="s">
        <v>116</v>
      </c>
      <c r="G19" s="19"/>
      <c r="H19" s="10" t="s">
        <v>116</v>
      </c>
      <c r="I19" s="10" t="s">
        <v>116</v>
      </c>
      <c r="J19" s="10" t="s">
        <v>116</v>
      </c>
      <c r="K19" s="19"/>
      <c r="L19" s="10" t="s">
        <v>116</v>
      </c>
      <c r="M19" s="10"/>
    </row>
    <row r="20" spans="2:13" ht="40.5" customHeight="1">
      <c r="B20" s="2" t="s">
        <v>37</v>
      </c>
      <c r="C20" s="3" t="s">
        <v>8</v>
      </c>
      <c r="D20" s="3" t="s">
        <v>10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2:13" ht="18.75">
      <c r="B21" s="3" t="s">
        <v>200</v>
      </c>
      <c r="C21" s="3" t="s">
        <v>53</v>
      </c>
      <c r="D21" s="3" t="s">
        <v>53</v>
      </c>
      <c r="E21" s="10" t="s">
        <v>116</v>
      </c>
      <c r="F21" s="10" t="s">
        <v>116</v>
      </c>
      <c r="G21" s="10" t="s">
        <v>116</v>
      </c>
      <c r="H21" s="10" t="s">
        <v>116</v>
      </c>
      <c r="I21" s="10" t="s">
        <v>116</v>
      </c>
      <c r="J21" s="10" t="s">
        <v>116</v>
      </c>
      <c r="K21" s="10" t="s">
        <v>116</v>
      </c>
      <c r="L21" s="10" t="s">
        <v>116</v>
      </c>
      <c r="M21" s="10" t="s">
        <v>116</v>
      </c>
    </row>
    <row r="22" spans="2:13" ht="75">
      <c r="B22" s="4" t="s">
        <v>91</v>
      </c>
      <c r="C22" s="3" t="s">
        <v>8</v>
      </c>
      <c r="D22" s="3" t="s">
        <v>53</v>
      </c>
      <c r="E22" s="10" t="s">
        <v>116</v>
      </c>
      <c r="F22" s="10" t="s">
        <v>116</v>
      </c>
      <c r="G22" s="19"/>
      <c r="H22" s="10" t="s">
        <v>116</v>
      </c>
      <c r="I22" s="10" t="s">
        <v>116</v>
      </c>
      <c r="J22" s="10" t="s">
        <v>116</v>
      </c>
      <c r="K22" s="19"/>
      <c r="L22" s="10" t="s">
        <v>116</v>
      </c>
      <c r="M22" s="19"/>
    </row>
    <row r="23" spans="2:13" ht="18.75">
      <c r="B23" s="2" t="s">
        <v>38</v>
      </c>
      <c r="C23" s="3" t="s">
        <v>8</v>
      </c>
      <c r="D23" s="3" t="s">
        <v>11</v>
      </c>
      <c r="E23" s="19"/>
      <c r="F23" s="19"/>
      <c r="G23" s="19"/>
      <c r="H23" s="19"/>
      <c r="I23" s="19"/>
      <c r="J23" s="19"/>
      <c r="K23" s="19"/>
      <c r="L23" s="19"/>
      <c r="M23" s="19"/>
    </row>
    <row r="24" spans="2:13" ht="18.75">
      <c r="B24" s="2" t="s">
        <v>39</v>
      </c>
      <c r="C24" s="3" t="s">
        <v>8</v>
      </c>
      <c r="D24" s="3" t="s">
        <v>12</v>
      </c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8.75">
      <c r="B25" s="2" t="s">
        <v>40</v>
      </c>
      <c r="C25" s="3" t="s">
        <v>8</v>
      </c>
      <c r="D25" s="3" t="s">
        <v>13</v>
      </c>
      <c r="E25" s="19"/>
      <c r="F25" s="19"/>
      <c r="G25" s="19"/>
      <c r="H25" s="19"/>
      <c r="I25" s="19"/>
      <c r="J25" s="19"/>
      <c r="K25" s="19"/>
      <c r="L25" s="19"/>
      <c r="M25" s="19"/>
    </row>
    <row r="26" spans="2:13" ht="18.75">
      <c r="B26" s="2" t="s">
        <v>41</v>
      </c>
      <c r="C26" s="3" t="s">
        <v>8</v>
      </c>
      <c r="D26" s="3" t="s">
        <v>14</v>
      </c>
      <c r="E26" s="19"/>
      <c r="F26" s="19"/>
      <c r="G26" s="19"/>
      <c r="H26" s="19"/>
      <c r="I26" s="19"/>
      <c r="J26" s="19"/>
      <c r="K26" s="19"/>
      <c r="L26" s="19"/>
      <c r="M26" s="19"/>
    </row>
    <row r="27" spans="2:13" ht="18.75">
      <c r="B27" s="2" t="s">
        <v>189</v>
      </c>
      <c r="C27" s="3" t="s">
        <v>8</v>
      </c>
      <c r="D27" s="3" t="s">
        <v>15</v>
      </c>
      <c r="E27" s="19"/>
      <c r="F27" s="19"/>
      <c r="G27" s="19"/>
      <c r="H27" s="19"/>
      <c r="I27" s="19"/>
      <c r="J27" s="19"/>
      <c r="K27" s="19"/>
      <c r="L27" s="19"/>
      <c r="M27" s="19"/>
    </row>
    <row r="28" spans="2:13" ht="18.75">
      <c r="B28" s="2" t="s">
        <v>42</v>
      </c>
      <c r="C28" s="3" t="s">
        <v>8</v>
      </c>
      <c r="D28" s="3" t="s">
        <v>16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2:13" ht="18.75">
      <c r="B29" s="2" t="s">
        <v>179</v>
      </c>
      <c r="C29" s="3" t="s">
        <v>8</v>
      </c>
      <c r="D29" s="3" t="s">
        <v>115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2:13" ht="18.75">
      <c r="B30" s="2" t="s">
        <v>43</v>
      </c>
      <c r="C30" s="3" t="s">
        <v>8</v>
      </c>
      <c r="D30" s="3" t="s">
        <v>17</v>
      </c>
      <c r="E30" s="19"/>
      <c r="F30" s="19"/>
      <c r="G30" s="19"/>
      <c r="H30" s="19"/>
      <c r="I30" s="19"/>
      <c r="J30" s="19"/>
      <c r="K30" s="19"/>
      <c r="L30" s="19"/>
      <c r="M30" s="19"/>
    </row>
    <row r="31" spans="2:13" ht="18.75">
      <c r="B31" s="2" t="s">
        <v>180</v>
      </c>
      <c r="C31" s="3" t="s">
        <v>8</v>
      </c>
      <c r="D31" s="3" t="s">
        <v>46</v>
      </c>
      <c r="E31" s="19"/>
      <c r="F31" s="19"/>
      <c r="G31" s="19"/>
      <c r="H31" s="19"/>
      <c r="I31" s="19"/>
      <c r="J31" s="19"/>
      <c r="K31" s="19"/>
      <c r="L31" s="19"/>
      <c r="M31" s="19"/>
    </row>
    <row r="32" spans="2:13" ht="18.75">
      <c r="B32" s="2" t="s">
        <v>181</v>
      </c>
      <c r="C32" s="3" t="s">
        <v>8</v>
      </c>
      <c r="D32" s="3" t="s">
        <v>47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2:13" ht="18.75">
      <c r="B33" s="2" t="s">
        <v>182</v>
      </c>
      <c r="C33" s="3" t="s">
        <v>8</v>
      </c>
      <c r="D33" s="3" t="s">
        <v>121</v>
      </c>
      <c r="E33" s="19"/>
      <c r="F33" s="19"/>
      <c r="G33" s="19"/>
      <c r="H33" s="19"/>
      <c r="I33" s="19"/>
      <c r="J33" s="19"/>
      <c r="K33" s="19"/>
      <c r="L33" s="19"/>
      <c r="M33" s="19"/>
    </row>
    <row r="34" spans="2:13" ht="18.75">
      <c r="B34" s="29" t="s">
        <v>190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62.25" customHeight="1">
      <c r="B35" s="2" t="s">
        <v>44</v>
      </c>
      <c r="C35" s="3" t="s">
        <v>8</v>
      </c>
      <c r="D35" s="3" t="s">
        <v>48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2:13" ht="37.5">
      <c r="B36" s="2" t="s">
        <v>45</v>
      </c>
      <c r="C36" s="3" t="s">
        <v>8</v>
      </c>
      <c r="D36" s="3" t="s">
        <v>49</v>
      </c>
      <c r="E36" s="19"/>
      <c r="F36" s="19"/>
      <c r="G36" s="19"/>
      <c r="H36" s="19"/>
      <c r="I36" s="19"/>
      <c r="J36" s="19"/>
      <c r="K36" s="19"/>
      <c r="L36" s="19"/>
      <c r="M36" s="19"/>
    </row>
    <row r="37" ht="18.75">
      <c r="B37" s="22" t="s">
        <v>32</v>
      </c>
    </row>
    <row r="38" spans="2:13" ht="43.5" customHeight="1">
      <c r="B38" s="64" t="s">
        <v>199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2:13" ht="47.25" customHeight="1">
      <c r="B39" s="64" t="s">
        <v>61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2:13" ht="75.75" customHeight="1">
      <c r="B40" s="68" t="s">
        <v>201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2" spans="2:13" ht="26.25">
      <c r="B42" s="34" t="s">
        <v>0</v>
      </c>
      <c r="I42" s="35"/>
      <c r="J42" s="36"/>
      <c r="K42" s="36"/>
      <c r="L42" s="35"/>
      <c r="M42" s="35"/>
    </row>
    <row r="43" spans="2:13" ht="26.25">
      <c r="B43" s="34"/>
      <c r="I43" s="35"/>
      <c r="J43" s="37" t="s">
        <v>3</v>
      </c>
      <c r="K43" s="37"/>
      <c r="L43" s="37" t="s">
        <v>2</v>
      </c>
      <c r="M43" s="37"/>
    </row>
    <row r="44" spans="2:13" ht="26.25">
      <c r="B44" s="34" t="s">
        <v>1</v>
      </c>
      <c r="I44" s="35"/>
      <c r="J44" s="36"/>
      <c r="K44" s="36"/>
      <c r="L44" s="35"/>
      <c r="M44" s="35"/>
    </row>
    <row r="45" spans="9:13" ht="20.25">
      <c r="I45" s="35"/>
      <c r="J45" s="37" t="s">
        <v>3</v>
      </c>
      <c r="K45" s="37"/>
      <c r="L45" s="37" t="s">
        <v>2</v>
      </c>
      <c r="M45" s="37"/>
    </row>
    <row r="49" ht="18.75">
      <c r="B49" s="38"/>
    </row>
    <row r="50" ht="18.75">
      <c r="B50" s="38"/>
    </row>
    <row r="51" ht="18.75">
      <c r="B51" s="38"/>
    </row>
    <row r="52" ht="18.75">
      <c r="B52" s="38"/>
    </row>
    <row r="53" ht="18.75">
      <c r="B53" s="38"/>
    </row>
    <row r="54" ht="18.75">
      <c r="B54" s="38"/>
    </row>
    <row r="55" ht="18.75">
      <c r="B55" s="38"/>
    </row>
    <row r="56" ht="18.75">
      <c r="B56" s="38"/>
    </row>
    <row r="57" ht="18.75">
      <c r="B57" s="38"/>
    </row>
    <row r="58" ht="18.75">
      <c r="B58" s="38"/>
    </row>
    <row r="59" ht="18.75">
      <c r="B59" s="38"/>
    </row>
    <row r="60" ht="18.75">
      <c r="B60" s="38"/>
    </row>
    <row r="61" ht="18.75">
      <c r="B61" s="38"/>
    </row>
    <row r="62" ht="18.75">
      <c r="B62" s="38"/>
    </row>
    <row r="63" ht="18.75">
      <c r="B63" s="38"/>
    </row>
    <row r="64" ht="18.75">
      <c r="B64" s="38"/>
    </row>
  </sheetData>
  <sheetProtection/>
  <mergeCells count="13">
    <mergeCell ref="C6:M6"/>
    <mergeCell ref="F14:H14"/>
    <mergeCell ref="C7:M7"/>
    <mergeCell ref="J14:L14"/>
    <mergeCell ref="M14:M15"/>
    <mergeCell ref="I14:I15"/>
    <mergeCell ref="C14:C15"/>
    <mergeCell ref="D14:D15"/>
    <mergeCell ref="E14:E15"/>
    <mergeCell ref="B38:M38"/>
    <mergeCell ref="B39:M39"/>
    <mergeCell ref="B40:M40"/>
    <mergeCell ref="B14:B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4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6"/>
  <sheetViews>
    <sheetView showGridLines="0" view="pageBreakPreview" zoomScale="70" zoomScaleNormal="40" zoomScaleSheetLayoutView="70" zoomScalePageLayoutView="0" workbookViewId="0" topLeftCell="B16">
      <selection activeCell="I24" sqref="I24"/>
    </sheetView>
  </sheetViews>
  <sheetFormatPr defaultColWidth="9.140625" defaultRowHeight="12.75"/>
  <cols>
    <col min="1" max="1" width="9.140625" style="15" customWidth="1"/>
    <col min="2" max="2" width="46.57421875" style="15" customWidth="1"/>
    <col min="3" max="3" width="14.8515625" style="15" customWidth="1"/>
    <col min="4" max="4" width="9.140625" style="15" customWidth="1"/>
    <col min="5" max="7" width="20.00390625" style="15" customWidth="1"/>
    <col min="8" max="8" width="22.00390625" style="15" customWidth="1"/>
    <col min="9" max="12" width="20.00390625" style="15" customWidth="1"/>
    <col min="13" max="13" width="21.57421875" style="15" customWidth="1"/>
    <col min="14" max="14" width="20.00390625" style="15" customWidth="1"/>
    <col min="15" max="15" width="27.28125" style="15" customWidth="1"/>
    <col min="16" max="16384" width="9.140625" style="15" customWidth="1"/>
  </cols>
  <sheetData>
    <row r="2" ht="20.25">
      <c r="O2" s="25" t="s">
        <v>195</v>
      </c>
    </row>
    <row r="4" spans="2:15" ht="92.25" customHeight="1">
      <c r="B4" s="39" t="s">
        <v>186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6" spans="2:15" ht="51" customHeight="1">
      <c r="B6" s="14" t="s">
        <v>4</v>
      </c>
      <c r="C6" s="64" t="s">
        <v>50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5" ht="18.75">
      <c r="B7" s="14" t="s">
        <v>5</v>
      </c>
      <c r="C7" s="64" t="s">
        <v>262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2:15" ht="18.75">
      <c r="B8" s="14" t="s">
        <v>20</v>
      </c>
      <c r="C8" s="64" t="s">
        <v>62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ht="18.75">
      <c r="B9" s="14"/>
    </row>
    <row r="10" spans="2:15" ht="18.75">
      <c r="B10" s="14" t="s">
        <v>263</v>
      </c>
      <c r="H10" s="16"/>
      <c r="I10" s="16"/>
      <c r="J10" s="16"/>
      <c r="K10" s="16"/>
      <c r="L10" s="16"/>
      <c r="M10" s="17" t="s">
        <v>269</v>
      </c>
      <c r="N10" s="17"/>
      <c r="O10" s="17"/>
    </row>
    <row r="11" spans="2:15" ht="18.75">
      <c r="B11" s="14" t="s">
        <v>22</v>
      </c>
      <c r="H11" s="16"/>
      <c r="I11" s="16"/>
      <c r="J11" s="16"/>
      <c r="K11" s="16"/>
      <c r="L11" s="16"/>
      <c r="M11" s="58">
        <v>260001045</v>
      </c>
      <c r="N11" s="17"/>
      <c r="O11" s="17"/>
    </row>
    <row r="12" spans="2:15" ht="18.75">
      <c r="B12" s="14" t="s">
        <v>264</v>
      </c>
      <c r="H12" s="16"/>
      <c r="I12" s="16"/>
      <c r="J12" s="16"/>
      <c r="K12" s="16"/>
      <c r="L12" s="16"/>
      <c r="M12" s="17" t="s">
        <v>265</v>
      </c>
      <c r="N12" s="17"/>
      <c r="O12" s="17"/>
    </row>
    <row r="13" spans="2:15" ht="18.75">
      <c r="B13" s="14" t="s">
        <v>266</v>
      </c>
      <c r="H13" s="16"/>
      <c r="I13" s="16"/>
      <c r="J13" s="16"/>
      <c r="K13" s="16"/>
      <c r="L13" s="16"/>
      <c r="M13" s="17" t="s">
        <v>267</v>
      </c>
      <c r="N13" s="17"/>
      <c r="O13" s="17"/>
    </row>
    <row r="14" spans="2:15" ht="18.75">
      <c r="B14" s="14" t="s">
        <v>268</v>
      </c>
      <c r="H14" s="16"/>
      <c r="I14" s="16"/>
      <c r="J14" s="16"/>
      <c r="K14" s="16"/>
      <c r="L14" s="16"/>
      <c r="M14" s="17" t="s">
        <v>272</v>
      </c>
      <c r="N14" s="17"/>
      <c r="O14" s="17"/>
    </row>
    <row r="15" spans="8:15" ht="37.5" customHeight="1">
      <c r="H15" s="16"/>
      <c r="I15" s="16"/>
      <c r="J15" s="16"/>
      <c r="K15" s="16"/>
      <c r="L15" s="16"/>
      <c r="M15" s="16"/>
      <c r="O15" s="28"/>
    </row>
    <row r="16" spans="2:15" ht="32.25" customHeight="1">
      <c r="B16" s="61" t="s">
        <v>6</v>
      </c>
      <c r="C16" s="61" t="s">
        <v>7</v>
      </c>
      <c r="D16" s="61" t="s">
        <v>19</v>
      </c>
      <c r="E16" s="61" t="s">
        <v>34</v>
      </c>
      <c r="F16" s="61" t="s">
        <v>33</v>
      </c>
      <c r="G16" s="67" t="s">
        <v>31</v>
      </c>
      <c r="H16" s="67"/>
      <c r="I16" s="67"/>
      <c r="J16" s="61" t="s">
        <v>35</v>
      </c>
      <c r="K16" s="61" t="s">
        <v>192</v>
      </c>
      <c r="L16" s="67" t="s">
        <v>191</v>
      </c>
      <c r="M16" s="67"/>
      <c r="N16" s="67"/>
      <c r="O16" s="61" t="s">
        <v>150</v>
      </c>
    </row>
    <row r="17" spans="2:15" ht="256.5" customHeight="1">
      <c r="B17" s="63"/>
      <c r="C17" s="63"/>
      <c r="D17" s="63"/>
      <c r="E17" s="63"/>
      <c r="F17" s="63"/>
      <c r="G17" s="1" t="s">
        <v>26</v>
      </c>
      <c r="H17" s="1" t="s">
        <v>27</v>
      </c>
      <c r="I17" s="1" t="s">
        <v>30</v>
      </c>
      <c r="J17" s="63"/>
      <c r="K17" s="63"/>
      <c r="L17" s="1" t="s">
        <v>26</v>
      </c>
      <c r="M17" s="1" t="s">
        <v>27</v>
      </c>
      <c r="N17" s="1" t="s">
        <v>30</v>
      </c>
      <c r="O17" s="63"/>
    </row>
    <row r="18" spans="2:15" ht="14.25" customHeight="1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>
        <v>14</v>
      </c>
    </row>
    <row r="19" spans="2:15" ht="93.75">
      <c r="B19" s="2" t="s">
        <v>36</v>
      </c>
      <c r="C19" s="3" t="s">
        <v>8</v>
      </c>
      <c r="D19" s="3" t="s">
        <v>9</v>
      </c>
      <c r="E19" s="19">
        <v>319837</v>
      </c>
      <c r="F19" s="19">
        <f>E19</f>
        <v>319837</v>
      </c>
      <c r="G19" s="19">
        <v>62405</v>
      </c>
      <c r="H19" s="19"/>
      <c r="I19" s="19"/>
      <c r="J19" s="19">
        <f>293507+21171</f>
        <v>314678</v>
      </c>
      <c r="K19" s="19">
        <f>J19</f>
        <v>314678</v>
      </c>
      <c r="L19" s="19">
        <v>50916</v>
      </c>
      <c r="M19" s="19">
        <v>280</v>
      </c>
      <c r="N19" s="19"/>
      <c r="O19" s="19"/>
    </row>
    <row r="20" spans="2:15" ht="40.5" customHeight="1">
      <c r="B20" s="2" t="s">
        <v>37</v>
      </c>
      <c r="C20" s="3" t="s">
        <v>8</v>
      </c>
      <c r="D20" s="3" t="s">
        <v>10</v>
      </c>
      <c r="E20" s="19">
        <v>341724</v>
      </c>
      <c r="F20" s="19">
        <f aca="true" t="shared" si="0" ref="F20:F31">E20</f>
        <v>341724</v>
      </c>
      <c r="G20" s="19">
        <v>72400</v>
      </c>
      <c r="H20" s="19">
        <v>307</v>
      </c>
      <c r="I20" s="19"/>
      <c r="J20" s="19">
        <v>314514</v>
      </c>
      <c r="K20" s="19">
        <f aca="true" t="shared" si="1" ref="K20:K31">J20</f>
        <v>314514</v>
      </c>
      <c r="L20" s="19">
        <v>68175</v>
      </c>
      <c r="M20" s="19">
        <v>295</v>
      </c>
      <c r="N20" s="19"/>
      <c r="O20" s="19"/>
    </row>
    <row r="21" spans="2:15" ht="18.75">
      <c r="B21" s="2" t="s">
        <v>38</v>
      </c>
      <c r="C21" s="3" t="s">
        <v>8</v>
      </c>
      <c r="D21" s="3" t="s">
        <v>11</v>
      </c>
      <c r="E21" s="19">
        <f>E19-E20</f>
        <v>-21887</v>
      </c>
      <c r="F21" s="19">
        <f t="shared" si="0"/>
        <v>-21887</v>
      </c>
      <c r="G21" s="19">
        <f>G19-G20</f>
        <v>-9995</v>
      </c>
      <c r="H21" s="19"/>
      <c r="I21" s="19"/>
      <c r="J21" s="19">
        <f>J19-J20</f>
        <v>164</v>
      </c>
      <c r="K21" s="19">
        <f t="shared" si="1"/>
        <v>164</v>
      </c>
      <c r="L21" s="19">
        <f>L19-L20</f>
        <v>-17259</v>
      </c>
      <c r="M21" s="19"/>
      <c r="N21" s="19"/>
      <c r="O21" s="19"/>
    </row>
    <row r="22" spans="2:15" ht="18.75">
      <c r="B22" s="2" t="s">
        <v>39</v>
      </c>
      <c r="C22" s="3" t="s">
        <v>8</v>
      </c>
      <c r="D22" s="3" t="s">
        <v>12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2:15" ht="18.75">
      <c r="B23" s="2" t="s">
        <v>40</v>
      </c>
      <c r="C23" s="3" t="s">
        <v>8</v>
      </c>
      <c r="D23" s="3" t="s">
        <v>13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15" ht="18.75">
      <c r="B24" s="2" t="s">
        <v>41</v>
      </c>
      <c r="C24" s="3" t="s">
        <v>8</v>
      </c>
      <c r="D24" s="3" t="s">
        <v>14</v>
      </c>
      <c r="E24" s="19">
        <f>E21</f>
        <v>-21887</v>
      </c>
      <c r="F24" s="19">
        <f t="shared" si="0"/>
        <v>-21887</v>
      </c>
      <c r="G24" s="19">
        <f>G21</f>
        <v>-9995</v>
      </c>
      <c r="H24" s="70">
        <v>-93</v>
      </c>
      <c r="I24" s="19"/>
      <c r="J24" s="19">
        <f>J21</f>
        <v>164</v>
      </c>
      <c r="K24" s="19">
        <f t="shared" si="1"/>
        <v>164</v>
      </c>
      <c r="L24" s="19">
        <f>L21</f>
        <v>-17259</v>
      </c>
      <c r="M24" s="19">
        <f>M19-M20</f>
        <v>-15</v>
      </c>
      <c r="N24" s="19"/>
      <c r="O24" s="19"/>
    </row>
    <row r="25" spans="2:15" ht="18.75">
      <c r="B25" s="2" t="s">
        <v>189</v>
      </c>
      <c r="C25" s="3" t="s">
        <v>8</v>
      </c>
      <c r="D25" s="3" t="s">
        <v>15</v>
      </c>
      <c r="E25" s="19"/>
      <c r="F25" s="19"/>
      <c r="G25" s="19"/>
      <c r="H25" s="70"/>
      <c r="I25" s="19"/>
      <c r="J25" s="19"/>
      <c r="K25" s="19"/>
      <c r="L25" s="19"/>
      <c r="M25" s="19"/>
      <c r="N25" s="19"/>
      <c r="O25" s="19"/>
    </row>
    <row r="26" spans="2:15" ht="18.75">
      <c r="B26" s="2" t="s">
        <v>42</v>
      </c>
      <c r="C26" s="3" t="s">
        <v>8</v>
      </c>
      <c r="D26" s="3" t="s">
        <v>16</v>
      </c>
      <c r="E26" s="19"/>
      <c r="F26" s="19"/>
      <c r="G26" s="19"/>
      <c r="H26" s="70"/>
      <c r="I26" s="19"/>
      <c r="J26" s="19"/>
      <c r="K26" s="19"/>
      <c r="L26" s="19"/>
      <c r="M26" s="19"/>
      <c r="N26" s="19"/>
      <c r="O26" s="19"/>
    </row>
    <row r="27" spans="2:15" ht="18.75">
      <c r="B27" s="2" t="s">
        <v>179</v>
      </c>
      <c r="C27" s="3" t="s">
        <v>8</v>
      </c>
      <c r="D27" s="3" t="s">
        <v>115</v>
      </c>
      <c r="E27" s="19">
        <v>31551</v>
      </c>
      <c r="F27" s="19">
        <f t="shared" si="0"/>
        <v>31551</v>
      </c>
      <c r="G27" s="19"/>
      <c r="H27" s="70"/>
      <c r="I27" s="19"/>
      <c r="J27" s="19">
        <v>26609</v>
      </c>
      <c r="K27" s="19">
        <f t="shared" si="1"/>
        <v>26609</v>
      </c>
      <c r="L27" s="19"/>
      <c r="M27" s="19"/>
      <c r="N27" s="19"/>
      <c r="O27" s="19"/>
    </row>
    <row r="28" spans="2:15" ht="18.75">
      <c r="B28" s="2" t="s">
        <v>43</v>
      </c>
      <c r="C28" s="3" t="s">
        <v>8</v>
      </c>
      <c r="D28" s="3" t="s">
        <v>17</v>
      </c>
      <c r="E28" s="19">
        <f>6466+2857</f>
        <v>9323</v>
      </c>
      <c r="F28" s="19">
        <f t="shared" si="0"/>
        <v>9323</v>
      </c>
      <c r="G28" s="19"/>
      <c r="H28" s="70"/>
      <c r="I28" s="19"/>
      <c r="J28" s="19">
        <v>14411</v>
      </c>
      <c r="K28" s="19">
        <f t="shared" si="1"/>
        <v>14411</v>
      </c>
      <c r="L28" s="19"/>
      <c r="M28" s="19"/>
      <c r="N28" s="19"/>
      <c r="O28" s="19"/>
    </row>
    <row r="29" spans="2:15" ht="18.75">
      <c r="B29" s="2" t="s">
        <v>180</v>
      </c>
      <c r="C29" s="3" t="s">
        <v>8</v>
      </c>
      <c r="D29" s="3" t="s">
        <v>46</v>
      </c>
      <c r="E29" s="19">
        <f>E19+E27-E20-E28</f>
        <v>341</v>
      </c>
      <c r="F29" s="19">
        <f t="shared" si="0"/>
        <v>341</v>
      </c>
      <c r="G29" s="19"/>
      <c r="H29" s="70"/>
      <c r="I29" s="19"/>
      <c r="J29" s="19">
        <v>164</v>
      </c>
      <c r="K29" s="19">
        <f t="shared" si="1"/>
        <v>164</v>
      </c>
      <c r="L29" s="19"/>
      <c r="M29" s="19"/>
      <c r="N29" s="19"/>
      <c r="O29" s="19"/>
    </row>
    <row r="30" spans="2:15" ht="18.75">
      <c r="B30" s="2" t="s">
        <v>181</v>
      </c>
      <c r="C30" s="3" t="s">
        <v>8</v>
      </c>
      <c r="D30" s="3" t="s">
        <v>47</v>
      </c>
      <c r="E30" s="19"/>
      <c r="F30" s="19"/>
      <c r="G30" s="19"/>
      <c r="H30" s="70"/>
      <c r="I30" s="19"/>
      <c r="J30" s="19"/>
      <c r="K30" s="19"/>
      <c r="L30" s="19"/>
      <c r="M30" s="19"/>
      <c r="N30" s="19"/>
      <c r="O30" s="19"/>
    </row>
    <row r="31" spans="2:15" ht="18.75">
      <c r="B31" s="2" t="s">
        <v>182</v>
      </c>
      <c r="C31" s="3" t="s">
        <v>8</v>
      </c>
      <c r="D31" s="3" t="s">
        <v>121</v>
      </c>
      <c r="E31" s="19">
        <f>E29</f>
        <v>341</v>
      </c>
      <c r="F31" s="19">
        <f t="shared" si="0"/>
        <v>341</v>
      </c>
      <c r="G31" s="19">
        <f>G24</f>
        <v>-9995</v>
      </c>
      <c r="H31" s="70">
        <v>-93</v>
      </c>
      <c r="I31" s="19"/>
      <c r="J31" s="19">
        <v>164</v>
      </c>
      <c r="K31" s="19">
        <f t="shared" si="1"/>
        <v>164</v>
      </c>
      <c r="L31" s="19">
        <f>L24</f>
        <v>-17259</v>
      </c>
      <c r="M31" s="19">
        <v>-200</v>
      </c>
      <c r="N31" s="19"/>
      <c r="O31" s="19"/>
    </row>
    <row r="32" spans="2:15" ht="18.75">
      <c r="B32" s="29" t="s">
        <v>190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62.25" customHeight="1">
      <c r="B33" s="2" t="s">
        <v>44</v>
      </c>
      <c r="C33" s="3" t="s">
        <v>8</v>
      </c>
      <c r="D33" s="3" t="s">
        <v>48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ht="37.5">
      <c r="B34" s="2" t="s">
        <v>45</v>
      </c>
      <c r="C34" s="3" t="s">
        <v>8</v>
      </c>
      <c r="D34" s="3" t="s">
        <v>49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ht="18.75">
      <c r="E35" s="30"/>
    </row>
    <row r="36" ht="18.75">
      <c r="B36" s="22" t="s">
        <v>32</v>
      </c>
    </row>
    <row r="37" spans="2:15" ht="21.75" customHeight="1">
      <c r="B37" s="64" t="s">
        <v>193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2:15" ht="21.75" customHeight="1">
      <c r="B38" s="64" t="s">
        <v>194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40" ht="18.75">
      <c r="B40" s="22" t="s">
        <v>187</v>
      </c>
    </row>
    <row r="41" ht="18.75">
      <c r="B41" s="56" t="s">
        <v>188</v>
      </c>
    </row>
    <row r="42" ht="18.75">
      <c r="B42" s="56" t="s">
        <v>234</v>
      </c>
    </row>
    <row r="43" spans="10:15" ht="20.25">
      <c r="J43" s="35"/>
      <c r="K43" s="35"/>
      <c r="L43" s="35"/>
      <c r="M43" s="35"/>
      <c r="N43" s="35"/>
      <c r="O43" s="35"/>
    </row>
    <row r="44" spans="2:15" ht="26.25">
      <c r="B44" s="34" t="s">
        <v>0</v>
      </c>
      <c r="J44" s="35"/>
      <c r="K44" s="35"/>
      <c r="L44" s="36"/>
      <c r="M44" s="36"/>
      <c r="N44" s="35" t="s">
        <v>271</v>
      </c>
      <c r="O44" s="35"/>
    </row>
    <row r="45" spans="2:15" ht="26.25">
      <c r="B45" s="34"/>
      <c r="J45" s="35"/>
      <c r="K45" s="35"/>
      <c r="L45" s="37" t="s">
        <v>3</v>
      </c>
      <c r="M45" s="37"/>
      <c r="N45" s="37" t="s">
        <v>2</v>
      </c>
      <c r="O45" s="37"/>
    </row>
    <row r="46" spans="2:15" ht="26.25">
      <c r="B46" s="34" t="s">
        <v>1</v>
      </c>
      <c r="J46" s="35"/>
      <c r="K46" s="35"/>
      <c r="L46" s="36"/>
      <c r="M46" s="36"/>
      <c r="N46" s="35" t="s">
        <v>270</v>
      </c>
      <c r="O46" s="35"/>
    </row>
    <row r="47" spans="10:15" ht="20.25">
      <c r="J47" s="35"/>
      <c r="K47" s="35"/>
      <c r="L47" s="37" t="s">
        <v>3</v>
      </c>
      <c r="M47" s="37"/>
      <c r="N47" s="37" t="s">
        <v>2</v>
      </c>
      <c r="O47" s="37"/>
    </row>
    <row r="51" ht="18.75">
      <c r="B51" s="38"/>
    </row>
    <row r="52" ht="18.75">
      <c r="B52" s="38"/>
    </row>
    <row r="53" ht="18.75">
      <c r="B53" s="38"/>
    </row>
    <row r="54" ht="18.75">
      <c r="B54" s="38"/>
    </row>
    <row r="55" ht="18.75">
      <c r="B55" s="38"/>
    </row>
    <row r="56" ht="18.75">
      <c r="B56" s="38"/>
    </row>
    <row r="57" ht="18.75">
      <c r="B57" s="38"/>
    </row>
    <row r="58" ht="18.75">
      <c r="B58" s="38"/>
    </row>
    <row r="59" ht="18.75">
      <c r="B59" s="38"/>
    </row>
    <row r="60" ht="18.75">
      <c r="B60" s="38"/>
    </row>
    <row r="61" ht="18.75">
      <c r="B61" s="38"/>
    </row>
    <row r="62" ht="18.75">
      <c r="B62" s="38"/>
    </row>
    <row r="63" ht="18.75">
      <c r="B63" s="38"/>
    </row>
    <row r="64" ht="18.75">
      <c r="B64" s="38"/>
    </row>
    <row r="65" ht="18.75">
      <c r="B65" s="38"/>
    </row>
    <row r="66" ht="18.75">
      <c r="B66" s="38"/>
    </row>
  </sheetData>
  <sheetProtection/>
  <mergeCells count="15">
    <mergeCell ref="B16:B17"/>
    <mergeCell ref="C16:C17"/>
    <mergeCell ref="D16:D17"/>
    <mergeCell ref="E16:E17"/>
    <mergeCell ref="B37:O37"/>
    <mergeCell ref="B38:O38"/>
    <mergeCell ref="C6:O6"/>
    <mergeCell ref="G16:I16"/>
    <mergeCell ref="C8:O8"/>
    <mergeCell ref="C7:O7"/>
    <mergeCell ref="F16:F17"/>
    <mergeCell ref="K16:K17"/>
    <mergeCell ref="L16:N16"/>
    <mergeCell ref="O16:O17"/>
    <mergeCell ref="J16:J1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5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6"/>
  <sheetViews>
    <sheetView showGridLines="0" view="pageBreakPreview" zoomScale="70" zoomScaleNormal="55" zoomScaleSheetLayoutView="70" zoomScalePageLayoutView="0" workbookViewId="0" topLeftCell="F13">
      <selection activeCell="O12" sqref="O12"/>
    </sheetView>
  </sheetViews>
  <sheetFormatPr defaultColWidth="9.140625" defaultRowHeight="12.75"/>
  <cols>
    <col min="1" max="1" width="9.140625" style="15" customWidth="1"/>
    <col min="2" max="2" width="67.140625" style="15" customWidth="1"/>
    <col min="3" max="3" width="14.8515625" style="15" customWidth="1"/>
    <col min="4" max="4" width="9.140625" style="15" customWidth="1"/>
    <col min="5" max="6" width="20.00390625" style="15" customWidth="1"/>
    <col min="7" max="7" width="31.00390625" style="15" customWidth="1"/>
    <col min="8" max="8" width="29.28125" style="15" customWidth="1"/>
    <col min="9" max="9" width="21.8515625" style="15" customWidth="1"/>
    <col min="10" max="12" width="20.00390625" style="15" customWidth="1"/>
    <col min="13" max="13" width="31.421875" style="15" customWidth="1"/>
    <col min="14" max="14" width="27.28125" style="15" customWidth="1"/>
    <col min="15" max="15" width="22.57421875" style="15" customWidth="1"/>
    <col min="16" max="17" width="20.00390625" style="15" customWidth="1"/>
    <col min="18" max="16384" width="9.140625" style="15" customWidth="1"/>
  </cols>
  <sheetData>
    <row r="2" ht="20.25">
      <c r="Q2" s="25" t="s">
        <v>206</v>
      </c>
    </row>
    <row r="4" spans="2:17" ht="25.5">
      <c r="B4" s="26" t="s">
        <v>156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2:17" ht="18.75">
      <c r="B6" s="14" t="s">
        <v>4</v>
      </c>
      <c r="C6" s="64" t="s">
        <v>52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2:17" ht="18.75">
      <c r="B7" s="14" t="s">
        <v>5</v>
      </c>
      <c r="C7" s="64" t="s">
        <v>18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ht="18.75">
      <c r="B8" s="14"/>
    </row>
    <row r="9" spans="2:17" ht="18.75">
      <c r="B9" s="14" t="s">
        <v>21</v>
      </c>
      <c r="I9" s="16"/>
      <c r="J9" s="16"/>
      <c r="K9" s="16"/>
      <c r="L9" s="16"/>
      <c r="M9" s="16"/>
      <c r="N9" s="16"/>
      <c r="O9" s="17" t="s">
        <v>269</v>
      </c>
      <c r="P9" s="17"/>
      <c r="Q9" s="17"/>
    </row>
    <row r="10" spans="2:17" ht="18.75">
      <c r="B10" s="14" t="s">
        <v>22</v>
      </c>
      <c r="I10" s="16"/>
      <c r="J10" s="16"/>
      <c r="K10" s="16"/>
      <c r="L10" s="16"/>
      <c r="M10" s="16"/>
      <c r="N10" s="16"/>
      <c r="O10" s="58">
        <v>260001045</v>
      </c>
      <c r="P10" s="17"/>
      <c r="Q10" s="17"/>
    </row>
    <row r="11" spans="2:17" ht="18.75">
      <c r="B11" s="14" t="s">
        <v>23</v>
      </c>
      <c r="I11" s="16"/>
      <c r="J11" s="16"/>
      <c r="K11" s="16"/>
      <c r="L11" s="16"/>
      <c r="M11" s="16"/>
      <c r="N11" s="16"/>
      <c r="O11" s="17" t="s">
        <v>265</v>
      </c>
      <c r="P11" s="17"/>
      <c r="Q11" s="17"/>
    </row>
    <row r="12" spans="2:17" ht="18.75">
      <c r="B12" s="14" t="s">
        <v>24</v>
      </c>
      <c r="I12" s="16"/>
      <c r="J12" s="16"/>
      <c r="K12" s="16"/>
      <c r="L12" s="16"/>
      <c r="M12" s="16"/>
      <c r="N12" s="16"/>
      <c r="O12" s="17">
        <v>2016</v>
      </c>
      <c r="P12" s="17"/>
      <c r="Q12" s="17"/>
    </row>
    <row r="13" spans="9:17" ht="18.75">
      <c r="I13" s="16"/>
      <c r="J13" s="16"/>
      <c r="K13" s="16"/>
      <c r="L13" s="16"/>
      <c r="M13" s="16"/>
      <c r="N13" s="16"/>
      <c r="O13" s="16"/>
      <c r="Q13" s="28"/>
    </row>
    <row r="14" spans="9:17" ht="18.75">
      <c r="I14" s="16"/>
      <c r="J14" s="16"/>
      <c r="K14" s="16"/>
      <c r="L14" s="16"/>
      <c r="M14" s="16"/>
      <c r="N14" s="16"/>
      <c r="O14" s="16"/>
      <c r="Q14" s="28"/>
    </row>
    <row r="15" spans="2:17" ht="18.75">
      <c r="B15" s="61" t="s">
        <v>6</v>
      </c>
      <c r="C15" s="61" t="s">
        <v>7</v>
      </c>
      <c r="D15" s="61" t="s">
        <v>19</v>
      </c>
      <c r="E15" s="61" t="s">
        <v>34</v>
      </c>
      <c r="F15" s="67" t="s">
        <v>59</v>
      </c>
      <c r="G15" s="67"/>
      <c r="H15" s="67"/>
      <c r="I15" s="67"/>
      <c r="J15" s="67"/>
      <c r="K15" s="61" t="s">
        <v>35</v>
      </c>
      <c r="L15" s="67" t="s">
        <v>59</v>
      </c>
      <c r="M15" s="67"/>
      <c r="N15" s="67"/>
      <c r="O15" s="67"/>
      <c r="P15" s="67"/>
      <c r="Q15" s="61" t="s">
        <v>149</v>
      </c>
    </row>
    <row r="16" spans="2:17" ht="18.75">
      <c r="B16" s="62"/>
      <c r="C16" s="62"/>
      <c r="D16" s="62"/>
      <c r="E16" s="62"/>
      <c r="F16" s="61" t="s">
        <v>25</v>
      </c>
      <c r="G16" s="65" t="s">
        <v>170</v>
      </c>
      <c r="H16" s="66"/>
      <c r="I16" s="61" t="s">
        <v>27</v>
      </c>
      <c r="J16" s="61" t="s">
        <v>30</v>
      </c>
      <c r="K16" s="62"/>
      <c r="L16" s="61" t="s">
        <v>25</v>
      </c>
      <c r="M16" s="65" t="s">
        <v>170</v>
      </c>
      <c r="N16" s="66"/>
      <c r="O16" s="61" t="s">
        <v>27</v>
      </c>
      <c r="P16" s="61" t="s">
        <v>30</v>
      </c>
      <c r="Q16" s="62"/>
    </row>
    <row r="17" spans="2:17" ht="273" customHeight="1">
      <c r="B17" s="63"/>
      <c r="C17" s="63"/>
      <c r="D17" s="63"/>
      <c r="E17" s="63"/>
      <c r="F17" s="63"/>
      <c r="G17" s="1" t="s">
        <v>171</v>
      </c>
      <c r="H17" s="1" t="s">
        <v>173</v>
      </c>
      <c r="I17" s="63"/>
      <c r="J17" s="63"/>
      <c r="K17" s="63"/>
      <c r="L17" s="63"/>
      <c r="M17" s="1" t="s">
        <v>171</v>
      </c>
      <c r="N17" s="1" t="s">
        <v>173</v>
      </c>
      <c r="O17" s="63"/>
      <c r="P17" s="63"/>
      <c r="Q17" s="63"/>
    </row>
    <row r="18" spans="2:17" ht="18.75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>
        <v>14</v>
      </c>
      <c r="P18" s="12">
        <v>15</v>
      </c>
      <c r="Q18" s="12">
        <v>16</v>
      </c>
    </row>
    <row r="19" spans="2:17" ht="18.75">
      <c r="B19" s="41" t="s">
        <v>88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54"/>
    </row>
    <row r="20" spans="2:17" ht="56.25">
      <c r="B20" s="2" t="s">
        <v>135</v>
      </c>
      <c r="C20" s="8" t="s">
        <v>8</v>
      </c>
      <c r="D20" s="3" t="s">
        <v>17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2:17" ht="37.5">
      <c r="B21" s="46" t="s">
        <v>164</v>
      </c>
      <c r="C21" s="8" t="s">
        <v>8</v>
      </c>
      <c r="D21" s="3" t="s">
        <v>46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2:17" ht="18.75">
      <c r="B22" s="21" t="s">
        <v>166</v>
      </c>
      <c r="C22" s="8" t="s">
        <v>8</v>
      </c>
      <c r="D22" s="3" t="s">
        <v>118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2:17" ht="83.25" customHeight="1">
      <c r="B23" s="6" t="s">
        <v>248</v>
      </c>
      <c r="C23" s="8" t="s">
        <v>8</v>
      </c>
      <c r="D23" s="3" t="s">
        <v>119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2:17" ht="39" customHeight="1">
      <c r="B24" s="6" t="s">
        <v>70</v>
      </c>
      <c r="C24" s="8" t="s">
        <v>8</v>
      </c>
      <c r="D24" s="3" t="s">
        <v>120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2:17" ht="18.75">
      <c r="B25" s="21" t="s">
        <v>95</v>
      </c>
      <c r="C25" s="8" t="s">
        <v>8</v>
      </c>
      <c r="D25" s="3" t="s">
        <v>163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2:17" ht="18.75">
      <c r="B26" s="46" t="s">
        <v>96</v>
      </c>
      <c r="C26" s="8" t="s">
        <v>8</v>
      </c>
      <c r="D26" s="3" t="s">
        <v>47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2:17" ht="56.25">
      <c r="B27" s="47" t="s">
        <v>133</v>
      </c>
      <c r="C27" s="8" t="s">
        <v>8</v>
      </c>
      <c r="D27" s="3" t="s">
        <v>121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8.75">
      <c r="B28" s="21" t="s">
        <v>97</v>
      </c>
      <c r="C28" s="8" t="s">
        <v>8</v>
      </c>
      <c r="D28" s="3" t="s">
        <v>122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2:17" ht="18.75">
      <c r="B29" s="24" t="s">
        <v>244</v>
      </c>
      <c r="C29" s="8" t="s">
        <v>8</v>
      </c>
      <c r="D29" s="3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2:17" ht="18.75">
      <c r="B30" s="24" t="s">
        <v>245</v>
      </c>
      <c r="C30" s="8" t="s">
        <v>8</v>
      </c>
      <c r="D30" s="3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18.75">
      <c r="B31" s="24" t="s">
        <v>247</v>
      </c>
      <c r="C31" s="8" t="s">
        <v>8</v>
      </c>
      <c r="D31" s="3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2:17" ht="56.25">
      <c r="B32" s="7" t="s">
        <v>223</v>
      </c>
      <c r="C32" s="3" t="s">
        <v>160</v>
      </c>
      <c r="D32" s="3" t="s">
        <v>53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2:17" ht="18.75">
      <c r="B33" s="24" t="s">
        <v>244</v>
      </c>
      <c r="C33" s="3" t="s">
        <v>160</v>
      </c>
      <c r="D33" s="3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2:17" ht="18.75">
      <c r="B34" s="24" t="s">
        <v>245</v>
      </c>
      <c r="C34" s="3" t="s">
        <v>160</v>
      </c>
      <c r="D34" s="3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2:17" ht="18.75">
      <c r="B35" s="24" t="s">
        <v>247</v>
      </c>
      <c r="C35" s="3" t="s">
        <v>160</v>
      </c>
      <c r="D35" s="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2:17" ht="115.5" customHeight="1">
      <c r="B36" s="21" t="s">
        <v>68</v>
      </c>
      <c r="C36" s="8" t="s">
        <v>8</v>
      </c>
      <c r="D36" s="3" t="s">
        <v>123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2:17" ht="37.5">
      <c r="B37" s="46" t="s">
        <v>236</v>
      </c>
      <c r="C37" s="8" t="s">
        <v>8</v>
      </c>
      <c r="D37" s="3" t="s">
        <v>48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2:17" ht="18.75">
      <c r="B38" s="21" t="s">
        <v>98</v>
      </c>
      <c r="C38" s="8" t="s">
        <v>8</v>
      </c>
      <c r="D38" s="3" t="s">
        <v>124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2:17" ht="18.75">
      <c r="B39" s="21" t="s">
        <v>99</v>
      </c>
      <c r="C39" s="8" t="s">
        <v>8</v>
      </c>
      <c r="D39" s="3" t="s">
        <v>125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2:17" ht="18.75">
      <c r="B40" s="21" t="s">
        <v>100</v>
      </c>
      <c r="C40" s="8" t="s">
        <v>8</v>
      </c>
      <c r="D40" s="3" t="s">
        <v>126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2:17" ht="37.5">
      <c r="B41" s="48" t="s">
        <v>176</v>
      </c>
      <c r="C41" s="8" t="s">
        <v>8</v>
      </c>
      <c r="D41" s="3" t="s">
        <v>127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2:17" ht="18.75">
      <c r="B42" s="21" t="s">
        <v>101</v>
      </c>
      <c r="C42" s="8" t="s">
        <v>8</v>
      </c>
      <c r="D42" s="3" t="s">
        <v>235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2:17" ht="37.5">
      <c r="B43" s="46" t="s">
        <v>82</v>
      </c>
      <c r="C43" s="8" t="s">
        <v>8</v>
      </c>
      <c r="D43" s="3" t="s">
        <v>49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2:17" ht="18.75">
      <c r="B44" s="46" t="s">
        <v>165</v>
      </c>
      <c r="C44" s="8" t="s">
        <v>8</v>
      </c>
      <c r="D44" s="3" t="s">
        <v>78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2:17" ht="32.25" customHeight="1">
      <c r="B45" s="2" t="s">
        <v>246</v>
      </c>
      <c r="C45" s="8" t="s">
        <v>8</v>
      </c>
      <c r="D45" s="3" t="s">
        <v>83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18.75">
      <c r="B46" s="21" t="s">
        <v>222</v>
      </c>
      <c r="C46" s="8" t="s">
        <v>8</v>
      </c>
      <c r="D46" s="3" t="s">
        <v>84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2:17" ht="18.75">
      <c r="B47" s="2" t="s">
        <v>102</v>
      </c>
      <c r="C47" s="8" t="s">
        <v>8</v>
      </c>
      <c r="D47" s="49">
        <v>300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2:17" ht="18.75">
      <c r="B48" s="2" t="s">
        <v>103</v>
      </c>
      <c r="C48" s="8" t="s">
        <v>8</v>
      </c>
      <c r="D48" s="49">
        <v>400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2:17" ht="37.5">
      <c r="B49" s="2" t="s">
        <v>136</v>
      </c>
      <c r="C49" s="8" t="s">
        <v>8</v>
      </c>
      <c r="D49" s="49">
        <v>500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2:17" ht="18.75" customHeight="1">
      <c r="B50" s="48" t="s">
        <v>104</v>
      </c>
      <c r="C50" s="8" t="s">
        <v>8</v>
      </c>
      <c r="D50" s="40">
        <v>510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2:17" ht="18.75">
      <c r="B51" s="21" t="s">
        <v>74</v>
      </c>
      <c r="C51" s="8" t="s">
        <v>8</v>
      </c>
      <c r="D51" s="49">
        <v>520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2:17" ht="18.75">
      <c r="B52" s="21" t="s">
        <v>105</v>
      </c>
      <c r="C52" s="8" t="s">
        <v>8</v>
      </c>
      <c r="D52" s="49">
        <v>530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2:17" ht="18.75">
      <c r="B53" s="21" t="s">
        <v>106</v>
      </c>
      <c r="C53" s="8" t="s">
        <v>8</v>
      </c>
      <c r="D53" s="49">
        <v>540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2:17" ht="18.75">
      <c r="B54" s="21" t="s">
        <v>108</v>
      </c>
      <c r="C54" s="8" t="s">
        <v>8</v>
      </c>
      <c r="D54" s="49">
        <v>550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2:17" ht="18.75">
      <c r="B55" s="41" t="s">
        <v>219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54"/>
    </row>
    <row r="56" spans="2:17" ht="18.75">
      <c r="B56" s="43" t="s">
        <v>220</v>
      </c>
      <c r="C56" s="8" t="s">
        <v>8</v>
      </c>
      <c r="D56" s="49">
        <v>600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2:17" ht="18.75">
      <c r="B57" s="43" t="s">
        <v>221</v>
      </c>
      <c r="C57" s="8" t="s">
        <v>8</v>
      </c>
      <c r="D57" s="49">
        <v>700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2:17" ht="81.75" customHeight="1">
      <c r="B58" s="43" t="s">
        <v>253</v>
      </c>
      <c r="C58" s="8" t="s">
        <v>8</v>
      </c>
      <c r="D58" s="40">
        <v>800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42" customHeight="1">
      <c r="B59" s="57" t="s">
        <v>258</v>
      </c>
      <c r="C59" s="8" t="s">
        <v>8</v>
      </c>
      <c r="D59" s="40">
        <v>900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2:17" ht="18.75">
      <c r="B60" s="21" t="s">
        <v>254</v>
      </c>
      <c r="C60" s="8" t="s">
        <v>8</v>
      </c>
      <c r="D60" s="4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2:17" ht="39" customHeight="1">
      <c r="B61" s="48" t="s">
        <v>255</v>
      </c>
      <c r="C61" s="8" t="s">
        <v>8</v>
      </c>
      <c r="D61" s="4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2:17" ht="37.5">
      <c r="B62" s="21" t="s">
        <v>259</v>
      </c>
      <c r="C62" s="8" t="s">
        <v>8</v>
      </c>
      <c r="D62" s="4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2:17" ht="18.75">
      <c r="B63" s="21" t="s">
        <v>256</v>
      </c>
      <c r="C63" s="8" t="s">
        <v>8</v>
      </c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2:17" ht="18.75">
      <c r="B64" s="41" t="s">
        <v>224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54"/>
    </row>
    <row r="65" spans="2:17" ht="93.75">
      <c r="B65" s="2" t="s">
        <v>54</v>
      </c>
      <c r="C65" s="3" t="s">
        <v>8</v>
      </c>
      <c r="D65" s="3" t="s">
        <v>169</v>
      </c>
      <c r="E65" s="19"/>
      <c r="F65" s="19"/>
      <c r="G65" s="19"/>
      <c r="H65" s="19"/>
      <c r="I65" s="10" t="s">
        <v>116</v>
      </c>
      <c r="J65" s="10" t="s">
        <v>116</v>
      </c>
      <c r="K65" s="19"/>
      <c r="L65" s="19"/>
      <c r="M65" s="19"/>
      <c r="N65" s="19"/>
      <c r="O65" s="10" t="s">
        <v>116</v>
      </c>
      <c r="P65" s="10" t="s">
        <v>116</v>
      </c>
      <c r="Q65" s="10" t="s">
        <v>116</v>
      </c>
    </row>
    <row r="66" spans="2:17" ht="18.75">
      <c r="B66" s="3" t="s">
        <v>56</v>
      </c>
      <c r="C66" s="3" t="s">
        <v>53</v>
      </c>
      <c r="D66" s="3" t="s">
        <v>53</v>
      </c>
      <c r="E66" s="10" t="s">
        <v>116</v>
      </c>
      <c r="F66" s="10" t="s">
        <v>116</v>
      </c>
      <c r="G66" s="10" t="s">
        <v>116</v>
      </c>
      <c r="H66" s="10" t="s">
        <v>116</v>
      </c>
      <c r="I66" s="10" t="s">
        <v>116</v>
      </c>
      <c r="J66" s="10" t="s">
        <v>116</v>
      </c>
      <c r="K66" s="10" t="s">
        <v>116</v>
      </c>
      <c r="L66" s="10" t="s">
        <v>116</v>
      </c>
      <c r="M66" s="10" t="s">
        <v>116</v>
      </c>
      <c r="N66" s="10" t="s">
        <v>116</v>
      </c>
      <c r="O66" s="10" t="s">
        <v>116</v>
      </c>
      <c r="P66" s="10" t="s">
        <v>116</v>
      </c>
      <c r="Q66" s="10" t="s">
        <v>116</v>
      </c>
    </row>
    <row r="67" spans="2:17" ht="56.25">
      <c r="B67" s="4" t="s">
        <v>91</v>
      </c>
      <c r="C67" s="3" t="s">
        <v>8</v>
      </c>
      <c r="D67" s="3" t="s">
        <v>53</v>
      </c>
      <c r="E67" s="19"/>
      <c r="F67" s="19"/>
      <c r="G67" s="19"/>
      <c r="H67" s="19"/>
      <c r="I67" s="10" t="s">
        <v>116</v>
      </c>
      <c r="J67" s="10" t="s">
        <v>116</v>
      </c>
      <c r="K67" s="19"/>
      <c r="L67" s="19"/>
      <c r="M67" s="19"/>
      <c r="N67" s="19"/>
      <c r="O67" s="10" t="s">
        <v>116</v>
      </c>
      <c r="P67" s="10" t="s">
        <v>116</v>
      </c>
      <c r="Q67" s="10" t="s">
        <v>116</v>
      </c>
    </row>
    <row r="68" spans="2:17" ht="18.75">
      <c r="B68" s="2"/>
      <c r="C68" s="3" t="s">
        <v>8</v>
      </c>
      <c r="D68" s="3" t="s">
        <v>53</v>
      </c>
      <c r="E68" s="19"/>
      <c r="F68" s="19"/>
      <c r="G68" s="19"/>
      <c r="H68" s="19"/>
      <c r="I68" s="10" t="s">
        <v>116</v>
      </c>
      <c r="J68" s="10" t="s">
        <v>116</v>
      </c>
      <c r="K68" s="19"/>
      <c r="L68" s="19"/>
      <c r="M68" s="19"/>
      <c r="N68" s="19"/>
      <c r="O68" s="10" t="s">
        <v>116</v>
      </c>
      <c r="P68" s="10" t="s">
        <v>116</v>
      </c>
      <c r="Q68" s="10" t="s">
        <v>116</v>
      </c>
    </row>
    <row r="69" spans="2:17" ht="18.75">
      <c r="B69" s="2"/>
      <c r="C69" s="3" t="s">
        <v>8</v>
      </c>
      <c r="D69" s="3" t="s">
        <v>53</v>
      </c>
      <c r="E69" s="19"/>
      <c r="F69" s="19"/>
      <c r="G69" s="19"/>
      <c r="H69" s="19"/>
      <c r="I69" s="10" t="s">
        <v>116</v>
      </c>
      <c r="J69" s="10" t="s">
        <v>116</v>
      </c>
      <c r="K69" s="19"/>
      <c r="L69" s="19"/>
      <c r="M69" s="19"/>
      <c r="N69" s="19"/>
      <c r="O69" s="10" t="s">
        <v>116</v>
      </c>
      <c r="P69" s="10" t="s">
        <v>116</v>
      </c>
      <c r="Q69" s="10" t="s">
        <v>116</v>
      </c>
    </row>
    <row r="70" spans="2:17" ht="75">
      <c r="B70" s="2" t="s">
        <v>55</v>
      </c>
      <c r="C70" s="3" t="s">
        <v>8</v>
      </c>
      <c r="D70" s="3" t="s">
        <v>237</v>
      </c>
      <c r="E70" s="19"/>
      <c r="F70" s="19"/>
      <c r="G70" s="19"/>
      <c r="H70" s="19"/>
      <c r="I70" s="10" t="s">
        <v>116</v>
      </c>
      <c r="J70" s="10" t="s">
        <v>116</v>
      </c>
      <c r="K70" s="19"/>
      <c r="L70" s="19"/>
      <c r="M70" s="19"/>
      <c r="N70" s="19"/>
      <c r="O70" s="10" t="s">
        <v>116</v>
      </c>
      <c r="P70" s="10" t="s">
        <v>116</v>
      </c>
      <c r="Q70" s="10" t="s">
        <v>116</v>
      </c>
    </row>
    <row r="71" spans="2:17" ht="18.75">
      <c r="B71" s="3" t="s">
        <v>56</v>
      </c>
      <c r="C71" s="3" t="s">
        <v>53</v>
      </c>
      <c r="D71" s="3" t="s">
        <v>53</v>
      </c>
      <c r="E71" s="10" t="s">
        <v>116</v>
      </c>
      <c r="F71" s="10" t="s">
        <v>116</v>
      </c>
      <c r="G71" s="10" t="s">
        <v>116</v>
      </c>
      <c r="H71" s="10" t="s">
        <v>116</v>
      </c>
      <c r="I71" s="10" t="s">
        <v>116</v>
      </c>
      <c r="J71" s="10" t="s">
        <v>116</v>
      </c>
      <c r="K71" s="10" t="s">
        <v>116</v>
      </c>
      <c r="L71" s="10" t="s">
        <v>116</v>
      </c>
      <c r="M71" s="10" t="s">
        <v>116</v>
      </c>
      <c r="N71" s="10" t="s">
        <v>116</v>
      </c>
      <c r="O71" s="10" t="s">
        <v>116</v>
      </c>
      <c r="P71" s="10" t="s">
        <v>116</v>
      </c>
      <c r="Q71" s="10" t="s">
        <v>116</v>
      </c>
    </row>
    <row r="72" spans="2:17" ht="56.25">
      <c r="B72" s="4" t="s">
        <v>91</v>
      </c>
      <c r="C72" s="3" t="s">
        <v>8</v>
      </c>
      <c r="D72" s="3" t="s">
        <v>53</v>
      </c>
      <c r="E72" s="19"/>
      <c r="F72" s="19"/>
      <c r="G72" s="19"/>
      <c r="H72" s="19"/>
      <c r="I72" s="10" t="s">
        <v>116</v>
      </c>
      <c r="J72" s="10" t="s">
        <v>116</v>
      </c>
      <c r="K72" s="19"/>
      <c r="L72" s="19"/>
      <c r="M72" s="19"/>
      <c r="N72" s="19"/>
      <c r="O72" s="10" t="s">
        <v>116</v>
      </c>
      <c r="P72" s="10" t="s">
        <v>116</v>
      </c>
      <c r="Q72" s="10" t="s">
        <v>116</v>
      </c>
    </row>
    <row r="73" spans="2:17" ht="18.75">
      <c r="B73" s="2"/>
      <c r="C73" s="3" t="s">
        <v>8</v>
      </c>
      <c r="D73" s="3" t="s">
        <v>53</v>
      </c>
      <c r="E73" s="19"/>
      <c r="F73" s="19"/>
      <c r="G73" s="19"/>
      <c r="H73" s="19"/>
      <c r="I73" s="10" t="s">
        <v>116</v>
      </c>
      <c r="J73" s="10" t="s">
        <v>116</v>
      </c>
      <c r="K73" s="19"/>
      <c r="L73" s="19"/>
      <c r="M73" s="19"/>
      <c r="N73" s="19"/>
      <c r="O73" s="10" t="s">
        <v>116</v>
      </c>
      <c r="P73" s="10" t="s">
        <v>116</v>
      </c>
      <c r="Q73" s="10" t="s">
        <v>116</v>
      </c>
    </row>
    <row r="74" spans="2:17" ht="18.75">
      <c r="B74" s="2"/>
      <c r="C74" s="3" t="s">
        <v>8</v>
      </c>
      <c r="D74" s="3" t="s">
        <v>53</v>
      </c>
      <c r="E74" s="19"/>
      <c r="F74" s="19"/>
      <c r="G74" s="19"/>
      <c r="H74" s="19"/>
      <c r="I74" s="10" t="s">
        <v>116</v>
      </c>
      <c r="J74" s="10" t="s">
        <v>116</v>
      </c>
      <c r="K74" s="19"/>
      <c r="L74" s="19"/>
      <c r="M74" s="19"/>
      <c r="N74" s="19"/>
      <c r="O74" s="10" t="s">
        <v>116</v>
      </c>
      <c r="P74" s="10" t="s">
        <v>116</v>
      </c>
      <c r="Q74" s="10" t="s">
        <v>116</v>
      </c>
    </row>
    <row r="76" ht="18.75">
      <c r="B76" s="22" t="s">
        <v>32</v>
      </c>
    </row>
    <row r="77" spans="2:17" ht="18.75">
      <c r="B77" s="64" t="s">
        <v>174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</row>
    <row r="78" spans="2:17" ht="18.75">
      <c r="B78" s="64" t="s">
        <v>175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</row>
    <row r="79" spans="2:17" ht="18.75">
      <c r="B79" s="18" t="s">
        <v>172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ht="18.75">
      <c r="B80" s="18" t="s">
        <v>226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ht="18.75">
      <c r="B81" s="22" t="s">
        <v>225</v>
      </c>
    </row>
    <row r="82" spans="2:17" ht="18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8" t="s">
        <v>207</v>
      </c>
    </row>
    <row r="83" spans="2:17" ht="30.75" customHeight="1">
      <c r="B83" s="50" t="s">
        <v>178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2:17" ht="18.75" customHeight="1">
      <c r="B84" s="67" t="s">
        <v>6</v>
      </c>
      <c r="C84" s="67" t="s">
        <v>7</v>
      </c>
      <c r="D84" s="67" t="s">
        <v>19</v>
      </c>
      <c r="E84" s="67" t="s">
        <v>155</v>
      </c>
      <c r="F84" s="67" t="s">
        <v>59</v>
      </c>
      <c r="G84" s="67"/>
      <c r="H84" s="67"/>
      <c r="I84" s="67"/>
      <c r="J84" s="67"/>
      <c r="K84" s="67" t="s">
        <v>159</v>
      </c>
      <c r="L84" s="67" t="s">
        <v>59</v>
      </c>
      <c r="M84" s="67"/>
      <c r="N84" s="67"/>
      <c r="O84" s="67"/>
      <c r="P84" s="67"/>
      <c r="Q84" s="67" t="s">
        <v>149</v>
      </c>
    </row>
    <row r="85" spans="2:17" ht="18.75" customHeight="1">
      <c r="B85" s="67"/>
      <c r="C85" s="67"/>
      <c r="D85" s="67"/>
      <c r="E85" s="67"/>
      <c r="F85" s="61" t="s">
        <v>25</v>
      </c>
      <c r="G85" s="67" t="s">
        <v>170</v>
      </c>
      <c r="H85" s="67"/>
      <c r="I85" s="61" t="s">
        <v>27</v>
      </c>
      <c r="J85" s="61" t="s">
        <v>30</v>
      </c>
      <c r="K85" s="67"/>
      <c r="L85" s="61" t="s">
        <v>25</v>
      </c>
      <c r="M85" s="67" t="s">
        <v>170</v>
      </c>
      <c r="N85" s="67"/>
      <c r="O85" s="61" t="s">
        <v>27</v>
      </c>
      <c r="P85" s="61" t="s">
        <v>30</v>
      </c>
      <c r="Q85" s="67"/>
    </row>
    <row r="86" spans="2:17" ht="271.5" customHeight="1">
      <c r="B86" s="67"/>
      <c r="C86" s="67"/>
      <c r="D86" s="67"/>
      <c r="E86" s="67"/>
      <c r="F86" s="63"/>
      <c r="G86" s="1" t="s">
        <v>171</v>
      </c>
      <c r="H86" s="1" t="s">
        <v>173</v>
      </c>
      <c r="I86" s="63"/>
      <c r="J86" s="63"/>
      <c r="K86" s="67"/>
      <c r="L86" s="63"/>
      <c r="M86" s="1" t="s">
        <v>171</v>
      </c>
      <c r="N86" s="1" t="s">
        <v>173</v>
      </c>
      <c r="O86" s="63"/>
      <c r="P86" s="63"/>
      <c r="Q86" s="67"/>
    </row>
    <row r="87" spans="2:17" ht="18.75">
      <c r="B87" s="55">
        <v>1</v>
      </c>
      <c r="C87" s="55">
        <v>2</v>
      </c>
      <c r="D87" s="55">
        <v>3</v>
      </c>
      <c r="E87" s="55">
        <v>4</v>
      </c>
      <c r="F87" s="55">
        <v>5</v>
      </c>
      <c r="G87" s="55">
        <v>6</v>
      </c>
      <c r="H87" s="55">
        <v>7</v>
      </c>
      <c r="I87" s="55">
        <v>8</v>
      </c>
      <c r="J87" s="55">
        <v>9</v>
      </c>
      <c r="K87" s="55">
        <v>10</v>
      </c>
      <c r="L87" s="55">
        <v>11</v>
      </c>
      <c r="M87" s="55">
        <v>12</v>
      </c>
      <c r="N87" s="55">
        <v>13</v>
      </c>
      <c r="O87" s="55">
        <v>14</v>
      </c>
      <c r="P87" s="55">
        <v>15</v>
      </c>
      <c r="Q87" s="55">
        <v>16</v>
      </c>
    </row>
    <row r="88" spans="2:17" ht="18.75">
      <c r="B88" s="23" t="s">
        <v>113</v>
      </c>
      <c r="C88" s="3" t="s">
        <v>8</v>
      </c>
      <c r="D88" s="3" t="s">
        <v>238</v>
      </c>
      <c r="E88" s="3"/>
      <c r="F88" s="3" t="s">
        <v>116</v>
      </c>
      <c r="G88" s="3" t="s">
        <v>116</v>
      </c>
      <c r="H88" s="3" t="s">
        <v>116</v>
      </c>
      <c r="I88" s="3" t="s">
        <v>116</v>
      </c>
      <c r="J88" s="3" t="s">
        <v>116</v>
      </c>
      <c r="K88" s="3"/>
      <c r="L88" s="3" t="s">
        <v>116</v>
      </c>
      <c r="M88" s="3" t="s">
        <v>116</v>
      </c>
      <c r="N88" s="3" t="s">
        <v>116</v>
      </c>
      <c r="O88" s="3" t="s">
        <v>116</v>
      </c>
      <c r="P88" s="3" t="s">
        <v>116</v>
      </c>
      <c r="Q88" s="9"/>
    </row>
    <row r="89" spans="2:17" ht="18.75">
      <c r="B89" s="10" t="s">
        <v>167</v>
      </c>
      <c r="C89" s="3" t="s">
        <v>8</v>
      </c>
      <c r="D89" s="3" t="s">
        <v>53</v>
      </c>
      <c r="E89" s="3" t="s">
        <v>116</v>
      </c>
      <c r="F89" s="3"/>
      <c r="G89" s="3"/>
      <c r="H89" s="3"/>
      <c r="I89" s="3"/>
      <c r="J89" s="3" t="s">
        <v>116</v>
      </c>
      <c r="K89" s="3" t="s">
        <v>116</v>
      </c>
      <c r="L89" s="9"/>
      <c r="M89" s="9"/>
      <c r="N89" s="9"/>
      <c r="O89" s="9"/>
      <c r="P89" s="3" t="s">
        <v>116</v>
      </c>
      <c r="Q89" s="9"/>
    </row>
    <row r="90" spans="2:17" ht="56.25">
      <c r="B90" s="2" t="s">
        <v>151</v>
      </c>
      <c r="C90" s="3" t="s">
        <v>8</v>
      </c>
      <c r="D90" s="3" t="s">
        <v>239</v>
      </c>
      <c r="E90" s="10" t="s">
        <v>116</v>
      </c>
      <c r="F90" s="10"/>
      <c r="G90" s="10"/>
      <c r="H90" s="10"/>
      <c r="I90" s="10"/>
      <c r="J90" s="10" t="s">
        <v>116</v>
      </c>
      <c r="K90" s="3" t="s">
        <v>116</v>
      </c>
      <c r="L90" s="3"/>
      <c r="M90" s="3"/>
      <c r="N90" s="3"/>
      <c r="O90" s="3"/>
      <c r="P90" s="3" t="s">
        <v>116</v>
      </c>
      <c r="Q90" s="3"/>
    </row>
    <row r="91" spans="2:17" ht="56.25">
      <c r="B91" s="2" t="s">
        <v>152</v>
      </c>
      <c r="C91" s="3" t="s">
        <v>8</v>
      </c>
      <c r="D91" s="3" t="s">
        <v>240</v>
      </c>
      <c r="E91" s="10" t="s">
        <v>116</v>
      </c>
      <c r="F91" s="10"/>
      <c r="G91" s="10"/>
      <c r="H91" s="10"/>
      <c r="I91" s="10"/>
      <c r="J91" s="10" t="s">
        <v>116</v>
      </c>
      <c r="K91" s="3" t="s">
        <v>116</v>
      </c>
      <c r="L91" s="3"/>
      <c r="M91" s="3"/>
      <c r="N91" s="3"/>
      <c r="O91" s="3"/>
      <c r="P91" s="3" t="s">
        <v>116</v>
      </c>
      <c r="Q91" s="3"/>
    </row>
    <row r="92" spans="2:17" ht="18.75">
      <c r="B92" s="23" t="s">
        <v>110</v>
      </c>
      <c r="C92" s="3" t="s">
        <v>8</v>
      </c>
      <c r="D92" s="3" t="s">
        <v>260</v>
      </c>
      <c r="E92" s="10"/>
      <c r="F92" s="10"/>
      <c r="G92" s="10"/>
      <c r="H92" s="10"/>
      <c r="I92" s="10"/>
      <c r="J92" s="10"/>
      <c r="K92" s="3"/>
      <c r="L92" s="3"/>
      <c r="M92" s="3"/>
      <c r="N92" s="3"/>
      <c r="O92" s="3"/>
      <c r="P92" s="3"/>
      <c r="Q92" s="3"/>
    </row>
    <row r="93" spans="2:17" ht="18.75">
      <c r="B93" s="23" t="s">
        <v>112</v>
      </c>
      <c r="C93" s="3" t="s">
        <v>8</v>
      </c>
      <c r="D93" s="3" t="s">
        <v>261</v>
      </c>
      <c r="E93" s="10"/>
      <c r="F93" s="10"/>
      <c r="G93" s="10"/>
      <c r="H93" s="10"/>
      <c r="I93" s="10"/>
      <c r="J93" s="10"/>
      <c r="K93" s="3"/>
      <c r="L93" s="3"/>
      <c r="M93" s="3"/>
      <c r="N93" s="3"/>
      <c r="O93" s="3"/>
      <c r="P93" s="3"/>
      <c r="Q93" s="3"/>
    </row>
    <row r="94" ht="18.75">
      <c r="B94" s="22" t="s">
        <v>32</v>
      </c>
    </row>
    <row r="95" spans="2:17" ht="18.75">
      <c r="B95" s="64" t="s">
        <v>174</v>
      </c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</row>
    <row r="96" spans="2:17" ht="18.75">
      <c r="B96" s="64" t="s">
        <v>175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</row>
    <row r="97" spans="2:17" ht="18.75">
      <c r="B97" s="18" t="s">
        <v>172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ht="18.75">
      <c r="B98" s="22"/>
    </row>
    <row r="99" spans="2:17" ht="26.25">
      <c r="B99" s="34" t="s">
        <v>0</v>
      </c>
      <c r="K99" s="36"/>
      <c r="L99" s="36"/>
      <c r="M99" s="36"/>
      <c r="N99" s="36"/>
      <c r="O99" s="36"/>
      <c r="P99" s="35"/>
      <c r="Q99" s="35"/>
    </row>
    <row r="100" spans="2:17" ht="26.25">
      <c r="B100" s="34"/>
      <c r="K100" s="37" t="s">
        <v>3</v>
      </c>
      <c r="L100" s="37"/>
      <c r="M100" s="37"/>
      <c r="N100" s="37"/>
      <c r="O100" s="37"/>
      <c r="P100" s="37" t="s">
        <v>2</v>
      </c>
      <c r="Q100" s="37"/>
    </row>
    <row r="101" spans="2:17" ht="26.25">
      <c r="B101" s="34" t="s">
        <v>1</v>
      </c>
      <c r="K101" s="36"/>
      <c r="L101" s="36"/>
      <c r="M101" s="36"/>
      <c r="N101" s="36"/>
      <c r="O101" s="36"/>
      <c r="P101" s="35"/>
      <c r="Q101" s="35"/>
    </row>
    <row r="102" spans="11:17" ht="20.25">
      <c r="K102" s="37" t="s">
        <v>3</v>
      </c>
      <c r="L102" s="37"/>
      <c r="M102" s="37"/>
      <c r="N102" s="37"/>
      <c r="O102" s="37"/>
      <c r="P102" s="37" t="s">
        <v>2</v>
      </c>
      <c r="Q102" s="37"/>
    </row>
    <row r="106" ht="18.75">
      <c r="B106" s="38"/>
    </row>
  </sheetData>
  <sheetProtection/>
  <mergeCells count="38">
    <mergeCell ref="F16:F17"/>
    <mergeCell ref="I16:I17"/>
    <mergeCell ref="G16:H16"/>
    <mergeCell ref="J16:J17"/>
    <mergeCell ref="O16:O17"/>
    <mergeCell ref="P16:P17"/>
    <mergeCell ref="L16:L17"/>
    <mergeCell ref="M16:N16"/>
    <mergeCell ref="B77:Q77"/>
    <mergeCell ref="B78:Q78"/>
    <mergeCell ref="F84:J84"/>
    <mergeCell ref="K84:K86"/>
    <mergeCell ref="B84:B86"/>
    <mergeCell ref="C84:C86"/>
    <mergeCell ref="D84:D86"/>
    <mergeCell ref="E84:E86"/>
    <mergeCell ref="F85:F86"/>
    <mergeCell ref="O85:O86"/>
    <mergeCell ref="B95:Q95"/>
    <mergeCell ref="B96:Q96"/>
    <mergeCell ref="L84:P84"/>
    <mergeCell ref="Q84:Q86"/>
    <mergeCell ref="P85:P86"/>
    <mergeCell ref="G85:H85"/>
    <mergeCell ref="M85:N85"/>
    <mergeCell ref="I85:I86"/>
    <mergeCell ref="J85:J86"/>
    <mergeCell ref="L85:L86"/>
    <mergeCell ref="B15:B17"/>
    <mergeCell ref="C6:Q6"/>
    <mergeCell ref="F15:J15"/>
    <mergeCell ref="C7:Q7"/>
    <mergeCell ref="L15:P15"/>
    <mergeCell ref="Q15:Q17"/>
    <mergeCell ref="K15:K17"/>
    <mergeCell ref="C15:C17"/>
    <mergeCell ref="D15:D17"/>
    <mergeCell ref="E15:E1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2"/>
  <sheetViews>
    <sheetView showGridLines="0" view="pageBreakPreview" zoomScale="70" zoomScaleNormal="50" zoomScaleSheetLayoutView="70" zoomScalePageLayoutView="0" workbookViewId="0" topLeftCell="B1">
      <selection activeCell="J12" sqref="J12"/>
    </sheetView>
  </sheetViews>
  <sheetFormatPr defaultColWidth="9.140625" defaultRowHeight="12.75"/>
  <cols>
    <col min="1" max="1" width="9.140625" style="15" customWidth="1"/>
    <col min="2" max="2" width="68.7109375" style="15" customWidth="1"/>
    <col min="3" max="3" width="14.8515625" style="15" customWidth="1"/>
    <col min="4" max="4" width="9.140625" style="15" customWidth="1"/>
    <col min="5" max="5" width="20.00390625" style="15" customWidth="1"/>
    <col min="6" max="6" width="24.28125" style="15" customWidth="1"/>
    <col min="7" max="7" width="22.00390625" style="15" customWidth="1"/>
    <col min="8" max="9" width="20.00390625" style="15" customWidth="1"/>
    <col min="10" max="10" width="23.8515625" style="15" customWidth="1"/>
    <col min="11" max="11" width="23.57421875" style="15" customWidth="1"/>
    <col min="12" max="12" width="18.00390625" style="15" customWidth="1"/>
    <col min="13" max="13" width="29.140625" style="15" customWidth="1"/>
    <col min="14" max="16384" width="9.140625" style="15" customWidth="1"/>
  </cols>
  <sheetData>
    <row r="2" ht="20.25">
      <c r="M2" s="25" t="s">
        <v>229</v>
      </c>
    </row>
    <row r="4" spans="2:13" ht="25.5">
      <c r="B4" s="26" t="s">
        <v>157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2:13" ht="18.75" customHeight="1">
      <c r="B6" s="14" t="s">
        <v>4</v>
      </c>
      <c r="C6" s="64" t="s">
        <v>51</v>
      </c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2:13" ht="18.75" customHeight="1">
      <c r="B7" s="14" t="s">
        <v>5</v>
      </c>
      <c r="C7" s="64" t="s">
        <v>18</v>
      </c>
      <c r="D7" s="64"/>
      <c r="E7" s="64"/>
      <c r="F7" s="64"/>
      <c r="G7" s="64"/>
      <c r="H7" s="64"/>
      <c r="I7" s="64"/>
      <c r="J7" s="64"/>
      <c r="K7" s="64"/>
      <c r="L7" s="64"/>
      <c r="M7" s="64"/>
    </row>
    <row r="8" ht="18.75">
      <c r="B8" s="14"/>
    </row>
    <row r="9" spans="2:13" ht="18.75">
      <c r="B9" s="14" t="s">
        <v>21</v>
      </c>
      <c r="F9" s="16"/>
      <c r="G9" s="16"/>
      <c r="H9" s="16"/>
      <c r="I9" s="16"/>
      <c r="J9" s="17" t="s">
        <v>269</v>
      </c>
      <c r="K9" s="17"/>
      <c r="L9" s="17"/>
      <c r="M9" s="17"/>
    </row>
    <row r="10" spans="2:13" ht="18.75">
      <c r="B10" s="14" t="s">
        <v>22</v>
      </c>
      <c r="F10" s="16"/>
      <c r="G10" s="16"/>
      <c r="H10" s="16"/>
      <c r="I10" s="16"/>
      <c r="J10" s="58">
        <v>260001045</v>
      </c>
      <c r="K10" s="17"/>
      <c r="L10" s="17"/>
      <c r="M10" s="17"/>
    </row>
    <row r="11" spans="2:13" ht="18.75">
      <c r="B11" s="14" t="s">
        <v>23</v>
      </c>
      <c r="F11" s="16"/>
      <c r="G11" s="16"/>
      <c r="H11" s="16"/>
      <c r="I11" s="16"/>
      <c r="J11" s="17" t="s">
        <v>265</v>
      </c>
      <c r="K11" s="17"/>
      <c r="L11" s="17"/>
      <c r="M11" s="17"/>
    </row>
    <row r="12" spans="2:13" ht="18.75">
      <c r="B12" s="14" t="s">
        <v>24</v>
      </c>
      <c r="F12" s="16"/>
      <c r="G12" s="16"/>
      <c r="H12" s="16"/>
      <c r="I12" s="16"/>
      <c r="J12" s="17" t="s">
        <v>272</v>
      </c>
      <c r="K12" s="17"/>
      <c r="L12" s="17"/>
      <c r="M12" s="17"/>
    </row>
    <row r="13" spans="6:13" ht="18.75">
      <c r="F13" s="16"/>
      <c r="G13" s="16"/>
      <c r="H13" s="16"/>
      <c r="I13" s="16"/>
      <c r="M13" s="28"/>
    </row>
    <row r="14" spans="2:13" ht="32.25" customHeight="1">
      <c r="B14" s="61" t="s">
        <v>6</v>
      </c>
      <c r="C14" s="61" t="s">
        <v>7</v>
      </c>
      <c r="D14" s="61" t="s">
        <v>19</v>
      </c>
      <c r="E14" s="61" t="s">
        <v>34</v>
      </c>
      <c r="F14" s="67" t="s">
        <v>59</v>
      </c>
      <c r="G14" s="67"/>
      <c r="H14" s="67"/>
      <c r="I14" s="61" t="s">
        <v>35</v>
      </c>
      <c r="J14" s="67" t="s">
        <v>59</v>
      </c>
      <c r="K14" s="67"/>
      <c r="L14" s="67"/>
      <c r="M14" s="61" t="s">
        <v>149</v>
      </c>
    </row>
    <row r="15" spans="2:13" ht="256.5" customHeight="1">
      <c r="B15" s="63"/>
      <c r="C15" s="63"/>
      <c r="D15" s="63"/>
      <c r="E15" s="63"/>
      <c r="F15" s="1" t="s">
        <v>28</v>
      </c>
      <c r="G15" s="1" t="s">
        <v>29</v>
      </c>
      <c r="H15" s="1" t="s">
        <v>30</v>
      </c>
      <c r="I15" s="63"/>
      <c r="J15" s="1" t="s">
        <v>28</v>
      </c>
      <c r="K15" s="1" t="s">
        <v>29</v>
      </c>
      <c r="L15" s="1" t="s">
        <v>30</v>
      </c>
      <c r="M15" s="63"/>
    </row>
    <row r="16" spans="2:13" ht="14.25" customHeight="1"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12">
        <v>9</v>
      </c>
      <c r="K16" s="12">
        <v>10</v>
      </c>
      <c r="L16" s="12">
        <v>11</v>
      </c>
      <c r="M16" s="12">
        <v>12</v>
      </c>
    </row>
    <row r="17" spans="2:13" ht="56.25">
      <c r="B17" s="2" t="s">
        <v>135</v>
      </c>
      <c r="C17" s="8" t="s">
        <v>8</v>
      </c>
      <c r="D17" s="3" t="s">
        <v>17</v>
      </c>
      <c r="E17" s="19"/>
      <c r="F17" s="19"/>
      <c r="G17" s="19"/>
      <c r="H17" s="19"/>
      <c r="I17" s="19">
        <f>I18+I22+I23+I33+I38+I39</f>
        <v>0</v>
      </c>
      <c r="J17" s="19"/>
      <c r="K17" s="19"/>
      <c r="L17" s="19"/>
      <c r="M17" s="19"/>
    </row>
    <row r="18" spans="2:13" ht="37.5">
      <c r="B18" s="46" t="s">
        <v>132</v>
      </c>
      <c r="C18" s="8" t="s">
        <v>8</v>
      </c>
      <c r="D18" s="3" t="s">
        <v>46</v>
      </c>
      <c r="E18" s="19"/>
      <c r="F18" s="19"/>
      <c r="G18" s="19"/>
      <c r="H18" s="19"/>
      <c r="I18" s="19">
        <f>I19+I20+I21</f>
        <v>0</v>
      </c>
      <c r="J18" s="19"/>
      <c r="K18" s="19"/>
      <c r="L18" s="19"/>
      <c r="M18" s="19"/>
    </row>
    <row r="19" spans="2:13" ht="18.75">
      <c r="B19" s="21" t="s">
        <v>93</v>
      </c>
      <c r="C19" s="8" t="s">
        <v>8</v>
      </c>
      <c r="D19" s="3" t="s">
        <v>118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2:13" ht="18.75">
      <c r="B20" s="21" t="s">
        <v>94</v>
      </c>
      <c r="C20" s="8" t="s">
        <v>8</v>
      </c>
      <c r="D20" s="3" t="s">
        <v>119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2:13" ht="18.75">
      <c r="B21" s="21" t="s">
        <v>95</v>
      </c>
      <c r="C21" s="8" t="s">
        <v>8</v>
      </c>
      <c r="D21" s="3" t="s">
        <v>120</v>
      </c>
      <c r="E21" s="19"/>
      <c r="F21" s="19"/>
      <c r="G21" s="19"/>
      <c r="H21" s="19"/>
      <c r="I21" s="19"/>
      <c r="J21" s="19"/>
      <c r="K21" s="19"/>
      <c r="L21" s="19"/>
      <c r="M21" s="19"/>
    </row>
    <row r="22" spans="2:13" ht="18.75">
      <c r="B22" s="46" t="s">
        <v>96</v>
      </c>
      <c r="C22" s="8" t="s">
        <v>8</v>
      </c>
      <c r="D22" s="3" t="s">
        <v>47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2:13" ht="56.25">
      <c r="B23" s="46" t="s">
        <v>133</v>
      </c>
      <c r="C23" s="8" t="s">
        <v>8</v>
      </c>
      <c r="D23" s="3" t="s">
        <v>121</v>
      </c>
      <c r="E23" s="19"/>
      <c r="F23" s="19"/>
      <c r="G23" s="19"/>
      <c r="H23" s="19"/>
      <c r="I23" s="19">
        <f>I24+I32</f>
        <v>0</v>
      </c>
      <c r="J23" s="19"/>
      <c r="K23" s="19"/>
      <c r="L23" s="19"/>
      <c r="M23" s="19"/>
    </row>
    <row r="24" spans="2:13" ht="18.75">
      <c r="B24" s="21" t="s">
        <v>97</v>
      </c>
      <c r="C24" s="8" t="s">
        <v>8</v>
      </c>
      <c r="D24" s="3" t="s">
        <v>122</v>
      </c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8.75">
      <c r="B25" s="24" t="s">
        <v>244</v>
      </c>
      <c r="C25" s="8" t="s">
        <v>8</v>
      </c>
      <c r="D25" s="3"/>
      <c r="E25" s="19"/>
      <c r="F25" s="19"/>
      <c r="G25" s="19"/>
      <c r="H25" s="19"/>
      <c r="I25" s="19"/>
      <c r="J25" s="19"/>
      <c r="K25" s="19"/>
      <c r="L25" s="19"/>
      <c r="M25" s="19"/>
    </row>
    <row r="26" spans="2:13" ht="18.75">
      <c r="B26" s="24" t="s">
        <v>245</v>
      </c>
      <c r="C26" s="8" t="s">
        <v>8</v>
      </c>
      <c r="D26" s="3"/>
      <c r="E26" s="19"/>
      <c r="F26" s="19"/>
      <c r="G26" s="19"/>
      <c r="H26" s="19"/>
      <c r="I26" s="19"/>
      <c r="J26" s="19"/>
      <c r="K26" s="19"/>
      <c r="L26" s="19"/>
      <c r="M26" s="19"/>
    </row>
    <row r="27" spans="2:13" ht="18.75">
      <c r="B27" s="24" t="s">
        <v>247</v>
      </c>
      <c r="C27" s="8" t="s">
        <v>8</v>
      </c>
      <c r="D27" s="3"/>
      <c r="E27" s="19"/>
      <c r="F27" s="19"/>
      <c r="G27" s="19"/>
      <c r="H27" s="19"/>
      <c r="I27" s="19"/>
      <c r="J27" s="19"/>
      <c r="K27" s="19"/>
      <c r="L27" s="19"/>
      <c r="M27" s="19"/>
    </row>
    <row r="28" spans="2:13" ht="56.25">
      <c r="B28" s="7" t="s">
        <v>228</v>
      </c>
      <c r="C28" s="3" t="s">
        <v>160</v>
      </c>
      <c r="D28" s="3" t="s">
        <v>53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2:13" ht="18.75">
      <c r="B29" s="24" t="s">
        <v>244</v>
      </c>
      <c r="C29" s="3" t="s">
        <v>160</v>
      </c>
      <c r="D29" s="3"/>
      <c r="E29" s="19"/>
      <c r="F29" s="19"/>
      <c r="G29" s="19"/>
      <c r="H29" s="19"/>
      <c r="I29" s="19"/>
      <c r="J29" s="19"/>
      <c r="K29" s="19"/>
      <c r="L29" s="19"/>
      <c r="M29" s="19"/>
    </row>
    <row r="30" spans="2:13" ht="18.75">
      <c r="B30" s="24" t="s">
        <v>245</v>
      </c>
      <c r="C30" s="3" t="s">
        <v>160</v>
      </c>
      <c r="D30" s="3"/>
      <c r="E30" s="19"/>
      <c r="F30" s="19"/>
      <c r="G30" s="19"/>
      <c r="H30" s="19"/>
      <c r="I30" s="19"/>
      <c r="J30" s="19"/>
      <c r="K30" s="19"/>
      <c r="L30" s="19"/>
      <c r="M30" s="19"/>
    </row>
    <row r="31" spans="2:13" ht="18.75">
      <c r="B31" s="24" t="s">
        <v>247</v>
      </c>
      <c r="C31" s="3" t="s">
        <v>160</v>
      </c>
      <c r="D31" s="3"/>
      <c r="E31" s="19"/>
      <c r="F31" s="19"/>
      <c r="G31" s="19"/>
      <c r="H31" s="19"/>
      <c r="I31" s="19"/>
      <c r="J31" s="19"/>
      <c r="K31" s="19"/>
      <c r="L31" s="19"/>
      <c r="M31" s="19"/>
    </row>
    <row r="32" spans="2:13" ht="112.5">
      <c r="B32" s="21" t="s">
        <v>68</v>
      </c>
      <c r="C32" s="8" t="s">
        <v>8</v>
      </c>
      <c r="D32" s="3" t="s">
        <v>123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2:13" ht="37.5">
      <c r="B33" s="46" t="s">
        <v>134</v>
      </c>
      <c r="C33" s="8" t="s">
        <v>8</v>
      </c>
      <c r="D33" s="3" t="s">
        <v>48</v>
      </c>
      <c r="E33" s="19"/>
      <c r="F33" s="19"/>
      <c r="G33" s="19"/>
      <c r="H33" s="19"/>
      <c r="I33" s="19">
        <f>I34+I35+I36+I37</f>
        <v>0</v>
      </c>
      <c r="J33" s="19"/>
      <c r="K33" s="19"/>
      <c r="L33" s="19"/>
      <c r="M33" s="19"/>
    </row>
    <row r="34" spans="2:13" ht="18.75">
      <c r="B34" s="21" t="s">
        <v>98</v>
      </c>
      <c r="C34" s="8" t="s">
        <v>8</v>
      </c>
      <c r="D34" s="3" t="s">
        <v>124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2:13" ht="18.75">
      <c r="B35" s="21" t="s">
        <v>99</v>
      </c>
      <c r="C35" s="8" t="s">
        <v>8</v>
      </c>
      <c r="D35" s="3" t="s">
        <v>125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2:13" ht="18.75">
      <c r="B36" s="21" t="s">
        <v>100</v>
      </c>
      <c r="C36" s="8" t="s">
        <v>8</v>
      </c>
      <c r="D36" s="3" t="s">
        <v>126</v>
      </c>
      <c r="E36" s="19"/>
      <c r="F36" s="19"/>
      <c r="G36" s="19"/>
      <c r="H36" s="19"/>
      <c r="I36" s="19"/>
      <c r="J36" s="19"/>
      <c r="K36" s="19"/>
      <c r="L36" s="19"/>
      <c r="M36" s="19"/>
    </row>
    <row r="37" spans="2:13" ht="18.75">
      <c r="B37" s="21" t="s">
        <v>101</v>
      </c>
      <c r="C37" s="8" t="s">
        <v>8</v>
      </c>
      <c r="D37" s="3" t="s">
        <v>127</v>
      </c>
      <c r="E37" s="19"/>
      <c r="F37" s="19"/>
      <c r="G37" s="19"/>
      <c r="H37" s="19"/>
      <c r="I37" s="19"/>
      <c r="J37" s="19"/>
      <c r="K37" s="19"/>
      <c r="L37" s="19"/>
      <c r="M37" s="19"/>
    </row>
    <row r="38" spans="2:13" ht="18.75">
      <c r="B38" s="47" t="s">
        <v>208</v>
      </c>
      <c r="C38" s="8" t="s">
        <v>8</v>
      </c>
      <c r="D38" s="3" t="s">
        <v>49</v>
      </c>
      <c r="E38" s="19"/>
      <c r="F38" s="10" t="s">
        <v>116</v>
      </c>
      <c r="G38" s="19"/>
      <c r="H38" s="10" t="s">
        <v>116</v>
      </c>
      <c r="I38" s="19"/>
      <c r="J38" s="10" t="s">
        <v>116</v>
      </c>
      <c r="K38" s="19"/>
      <c r="L38" s="19"/>
      <c r="M38" s="10" t="s">
        <v>116</v>
      </c>
    </row>
    <row r="39" spans="2:13" ht="56.25">
      <c r="B39" s="47" t="s">
        <v>209</v>
      </c>
      <c r="C39" s="8" t="s">
        <v>8</v>
      </c>
      <c r="D39" s="3" t="s">
        <v>78</v>
      </c>
      <c r="E39" s="19"/>
      <c r="F39" s="10" t="s">
        <v>116</v>
      </c>
      <c r="G39" s="19"/>
      <c r="H39" s="10" t="s">
        <v>116</v>
      </c>
      <c r="I39" s="19"/>
      <c r="J39" s="10" t="s">
        <v>116</v>
      </c>
      <c r="K39" s="19"/>
      <c r="L39" s="19"/>
      <c r="M39" s="10" t="s">
        <v>116</v>
      </c>
    </row>
    <row r="40" spans="2:13" ht="56.25">
      <c r="B40" s="48" t="s">
        <v>210</v>
      </c>
      <c r="C40" s="8" t="s">
        <v>8</v>
      </c>
      <c r="D40" s="3" t="s">
        <v>215</v>
      </c>
      <c r="E40" s="19"/>
      <c r="F40" s="10" t="s">
        <v>116</v>
      </c>
      <c r="G40" s="19"/>
      <c r="H40" s="10" t="s">
        <v>116</v>
      </c>
      <c r="I40" s="19"/>
      <c r="J40" s="10" t="s">
        <v>116</v>
      </c>
      <c r="K40" s="19"/>
      <c r="L40" s="19"/>
      <c r="M40" s="10" t="s">
        <v>116</v>
      </c>
    </row>
    <row r="41" spans="2:13" ht="56.25">
      <c r="B41" s="48" t="s">
        <v>211</v>
      </c>
      <c r="C41" s="8" t="s">
        <v>8</v>
      </c>
      <c r="D41" s="3" t="s">
        <v>216</v>
      </c>
      <c r="E41" s="19"/>
      <c r="F41" s="10" t="s">
        <v>116</v>
      </c>
      <c r="G41" s="19"/>
      <c r="H41" s="10" t="s">
        <v>116</v>
      </c>
      <c r="I41" s="19"/>
      <c r="J41" s="10" t="s">
        <v>116</v>
      </c>
      <c r="K41" s="19"/>
      <c r="L41" s="19"/>
      <c r="M41" s="10" t="s">
        <v>116</v>
      </c>
    </row>
    <row r="42" spans="2:13" ht="112.5">
      <c r="B42" s="48" t="s">
        <v>212</v>
      </c>
      <c r="C42" s="8" t="s">
        <v>8</v>
      </c>
      <c r="D42" s="3" t="s">
        <v>217</v>
      </c>
      <c r="E42" s="19"/>
      <c r="F42" s="10" t="s">
        <v>116</v>
      </c>
      <c r="G42" s="19"/>
      <c r="H42" s="10" t="s">
        <v>116</v>
      </c>
      <c r="I42" s="19"/>
      <c r="J42" s="10" t="s">
        <v>116</v>
      </c>
      <c r="K42" s="19"/>
      <c r="L42" s="19"/>
      <c r="M42" s="10" t="s">
        <v>116</v>
      </c>
    </row>
    <row r="43" spans="2:13" ht="93.75">
      <c r="B43" s="48" t="s">
        <v>213</v>
      </c>
      <c r="C43" s="8" t="s">
        <v>8</v>
      </c>
      <c r="D43" s="3" t="s">
        <v>218</v>
      </c>
      <c r="E43" s="19"/>
      <c r="F43" s="10" t="s">
        <v>116</v>
      </c>
      <c r="G43" s="19"/>
      <c r="H43" s="10" t="s">
        <v>116</v>
      </c>
      <c r="I43" s="19"/>
      <c r="J43" s="10" t="s">
        <v>116</v>
      </c>
      <c r="K43" s="19"/>
      <c r="L43" s="19"/>
      <c r="M43" s="10" t="s">
        <v>116</v>
      </c>
    </row>
    <row r="44" spans="2:13" ht="37.5">
      <c r="B44" s="47" t="s">
        <v>214</v>
      </c>
      <c r="C44" s="8" t="s">
        <v>8</v>
      </c>
      <c r="D44" s="3" t="s">
        <v>79</v>
      </c>
      <c r="E44" s="19"/>
      <c r="F44" s="10" t="s">
        <v>116</v>
      </c>
      <c r="G44" s="19"/>
      <c r="H44" s="10" t="s">
        <v>116</v>
      </c>
      <c r="I44" s="19"/>
      <c r="J44" s="10" t="s">
        <v>116</v>
      </c>
      <c r="K44" s="19"/>
      <c r="L44" s="19"/>
      <c r="M44" s="10" t="s">
        <v>116</v>
      </c>
    </row>
    <row r="45" spans="2:13" ht="18.75">
      <c r="B45" s="2" t="s">
        <v>246</v>
      </c>
      <c r="C45" s="8" t="s">
        <v>8</v>
      </c>
      <c r="D45" s="3" t="s">
        <v>83</v>
      </c>
      <c r="E45" s="19"/>
      <c r="F45" s="19"/>
      <c r="G45" s="19"/>
      <c r="H45" s="19"/>
      <c r="I45" s="19"/>
      <c r="J45" s="19"/>
      <c r="K45" s="19"/>
      <c r="L45" s="19"/>
      <c r="M45" s="19"/>
    </row>
    <row r="46" spans="2:13" ht="18.75">
      <c r="B46" s="48" t="s">
        <v>177</v>
      </c>
      <c r="C46" s="8" t="s">
        <v>8</v>
      </c>
      <c r="D46" s="3" t="s">
        <v>84</v>
      </c>
      <c r="E46" s="19"/>
      <c r="F46" s="19"/>
      <c r="G46" s="19"/>
      <c r="H46" s="19"/>
      <c r="I46" s="19"/>
      <c r="J46" s="19"/>
      <c r="K46" s="19"/>
      <c r="L46" s="19"/>
      <c r="M46" s="19"/>
    </row>
    <row r="47" spans="2:13" ht="18.75">
      <c r="B47" s="2" t="s">
        <v>102</v>
      </c>
      <c r="C47" s="8" t="s">
        <v>8</v>
      </c>
      <c r="D47" s="49">
        <v>300</v>
      </c>
      <c r="E47" s="19"/>
      <c r="F47" s="19"/>
      <c r="G47" s="19"/>
      <c r="H47" s="19"/>
      <c r="I47" s="19"/>
      <c r="J47" s="19"/>
      <c r="K47" s="19"/>
      <c r="L47" s="19"/>
      <c r="M47" s="19"/>
    </row>
    <row r="48" spans="2:13" ht="18.75">
      <c r="B48" s="2" t="s">
        <v>103</v>
      </c>
      <c r="C48" s="8" t="s">
        <v>8</v>
      </c>
      <c r="D48" s="49">
        <v>400</v>
      </c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37.5">
      <c r="B49" s="2" t="s">
        <v>241</v>
      </c>
      <c r="C49" s="8" t="s">
        <v>8</v>
      </c>
      <c r="D49" s="40">
        <v>500</v>
      </c>
      <c r="E49" s="19">
        <f>E50+E51+E52+E53+E54+E55</f>
        <v>0</v>
      </c>
      <c r="F49" s="19"/>
      <c r="G49" s="19"/>
      <c r="H49" s="19"/>
      <c r="I49" s="19">
        <f>I50+I51+I52+I53+I54+I55</f>
        <v>0</v>
      </c>
      <c r="J49" s="19"/>
      <c r="K49" s="19"/>
      <c r="L49" s="19"/>
      <c r="M49" s="19"/>
    </row>
    <row r="50" spans="2:13" ht="19.5" customHeight="1">
      <c r="B50" s="21" t="s">
        <v>104</v>
      </c>
      <c r="C50" s="8" t="s">
        <v>8</v>
      </c>
      <c r="D50" s="49">
        <v>510</v>
      </c>
      <c r="E50" s="19"/>
      <c r="F50" s="19"/>
      <c r="G50" s="19"/>
      <c r="H50" s="19"/>
      <c r="I50" s="19"/>
      <c r="J50" s="19"/>
      <c r="K50" s="19"/>
      <c r="L50" s="19"/>
      <c r="M50" s="19"/>
    </row>
    <row r="51" spans="2:13" ht="18.75">
      <c r="B51" s="21" t="s">
        <v>74</v>
      </c>
      <c r="C51" s="8"/>
      <c r="D51" s="49">
        <v>520</v>
      </c>
      <c r="E51" s="19"/>
      <c r="F51" s="19"/>
      <c r="G51" s="19"/>
      <c r="H51" s="19"/>
      <c r="I51" s="19"/>
      <c r="J51" s="19"/>
      <c r="K51" s="19"/>
      <c r="L51" s="19"/>
      <c r="M51" s="19"/>
    </row>
    <row r="52" spans="2:13" ht="18.75">
      <c r="B52" s="21" t="s">
        <v>105</v>
      </c>
      <c r="C52" s="8" t="s">
        <v>8</v>
      </c>
      <c r="D52" s="49">
        <v>530</v>
      </c>
      <c r="E52" s="19"/>
      <c r="F52" s="19"/>
      <c r="G52" s="19"/>
      <c r="H52" s="19"/>
      <c r="I52" s="19"/>
      <c r="J52" s="19"/>
      <c r="K52" s="19"/>
      <c r="L52" s="19"/>
      <c r="M52" s="19"/>
    </row>
    <row r="53" spans="2:13" ht="18.75">
      <c r="B53" s="21" t="s">
        <v>106</v>
      </c>
      <c r="C53" s="8" t="s">
        <v>8</v>
      </c>
      <c r="D53" s="49">
        <v>540</v>
      </c>
      <c r="E53" s="19"/>
      <c r="F53" s="19"/>
      <c r="G53" s="19"/>
      <c r="H53" s="19"/>
      <c r="I53" s="19"/>
      <c r="J53" s="19"/>
      <c r="K53" s="19"/>
      <c r="L53" s="19"/>
      <c r="M53" s="19"/>
    </row>
    <row r="54" spans="2:13" ht="18.75">
      <c r="B54" s="21" t="s">
        <v>107</v>
      </c>
      <c r="C54" s="8" t="s">
        <v>8</v>
      </c>
      <c r="D54" s="49">
        <v>550</v>
      </c>
      <c r="E54" s="19"/>
      <c r="F54" s="19"/>
      <c r="G54" s="19"/>
      <c r="H54" s="19"/>
      <c r="I54" s="19"/>
      <c r="J54" s="19"/>
      <c r="K54" s="19"/>
      <c r="L54" s="19"/>
      <c r="M54" s="19"/>
    </row>
    <row r="55" spans="2:13" ht="18.75">
      <c r="B55" s="21" t="s">
        <v>108</v>
      </c>
      <c r="C55" s="8" t="s">
        <v>8</v>
      </c>
      <c r="D55" s="49">
        <v>560</v>
      </c>
      <c r="E55" s="19"/>
      <c r="F55" s="19"/>
      <c r="G55" s="19"/>
      <c r="H55" s="19"/>
      <c r="I55" s="19"/>
      <c r="J55" s="19"/>
      <c r="K55" s="19"/>
      <c r="L55" s="19"/>
      <c r="M55" s="19"/>
    </row>
    <row r="56" spans="2:13" ht="18.75">
      <c r="B56" s="41" t="s">
        <v>219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2:13" ht="18.75">
      <c r="B57" s="43" t="s">
        <v>220</v>
      </c>
      <c r="C57" s="8" t="s">
        <v>8</v>
      </c>
      <c r="D57" s="49">
        <v>600</v>
      </c>
      <c r="E57" s="19"/>
      <c r="F57" s="19"/>
      <c r="G57" s="19"/>
      <c r="H57" s="19"/>
      <c r="I57" s="19"/>
      <c r="J57" s="19"/>
      <c r="K57" s="19"/>
      <c r="L57" s="19"/>
      <c r="M57" s="19"/>
    </row>
    <row r="58" spans="2:13" ht="18.75">
      <c r="B58" s="43" t="s">
        <v>221</v>
      </c>
      <c r="C58" s="8" t="s">
        <v>8</v>
      </c>
      <c r="D58" s="49">
        <v>700</v>
      </c>
      <c r="E58" s="19"/>
      <c r="F58" s="19"/>
      <c r="G58" s="19"/>
      <c r="H58" s="19"/>
      <c r="I58" s="19"/>
      <c r="J58" s="19"/>
      <c r="K58" s="19"/>
      <c r="L58" s="19"/>
      <c r="M58" s="19"/>
    </row>
    <row r="59" spans="2:13" ht="18.75">
      <c r="B59" s="69" t="s">
        <v>32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2:13" ht="36.75" customHeight="1">
      <c r="B60" s="64" t="s">
        <v>60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ht="44.25" customHeight="1">
      <c r="B61" s="64" t="s">
        <v>61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ht="36" customHeight="1">
      <c r="B62" s="18" t="s">
        <v>227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3:13" ht="44.25" customHeight="1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8" t="s">
        <v>230</v>
      </c>
    </row>
    <row r="64" spans="2:13" ht="44.25" customHeight="1">
      <c r="B64" s="50" t="s">
        <v>178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2:13" ht="44.25" customHeight="1">
      <c r="B65" s="61" t="s">
        <v>6</v>
      </c>
      <c r="C65" s="61" t="s">
        <v>7</v>
      </c>
      <c r="D65" s="61" t="s">
        <v>19</v>
      </c>
      <c r="E65" s="61" t="s">
        <v>155</v>
      </c>
      <c r="F65" s="67" t="s">
        <v>59</v>
      </c>
      <c r="G65" s="67"/>
      <c r="H65" s="67"/>
      <c r="I65" s="61" t="s">
        <v>159</v>
      </c>
      <c r="J65" s="67" t="s">
        <v>59</v>
      </c>
      <c r="K65" s="67"/>
      <c r="L65" s="67"/>
      <c r="M65" s="61" t="s">
        <v>149</v>
      </c>
    </row>
    <row r="66" spans="2:13" ht="249.75" customHeight="1">
      <c r="B66" s="63"/>
      <c r="C66" s="63"/>
      <c r="D66" s="63"/>
      <c r="E66" s="63"/>
      <c r="F66" s="1" t="s">
        <v>28</v>
      </c>
      <c r="G66" s="1" t="s">
        <v>29</v>
      </c>
      <c r="H66" s="1" t="s">
        <v>30</v>
      </c>
      <c r="I66" s="63"/>
      <c r="J66" s="1" t="s">
        <v>28</v>
      </c>
      <c r="K66" s="1" t="s">
        <v>29</v>
      </c>
      <c r="L66" s="1" t="s">
        <v>30</v>
      </c>
      <c r="M66" s="63"/>
    </row>
    <row r="67" spans="2:13" ht="23.25" customHeight="1">
      <c r="B67" s="12">
        <v>1</v>
      </c>
      <c r="C67" s="12">
        <v>2</v>
      </c>
      <c r="D67" s="12">
        <v>3</v>
      </c>
      <c r="E67" s="12">
        <v>4</v>
      </c>
      <c r="F67" s="12">
        <v>5</v>
      </c>
      <c r="G67" s="12">
        <v>6</v>
      </c>
      <c r="H67" s="12">
        <v>7</v>
      </c>
      <c r="I67" s="12">
        <v>8</v>
      </c>
      <c r="J67" s="12">
        <v>9</v>
      </c>
      <c r="K67" s="12">
        <v>10</v>
      </c>
      <c r="L67" s="12">
        <v>11</v>
      </c>
      <c r="M67" s="12">
        <v>12</v>
      </c>
    </row>
    <row r="68" spans="2:13" ht="18.75">
      <c r="B68" s="51" t="s">
        <v>113</v>
      </c>
      <c r="C68" s="8" t="s">
        <v>8</v>
      </c>
      <c r="D68" s="52">
        <v>800</v>
      </c>
      <c r="E68" s="40"/>
      <c r="F68" s="40" t="s">
        <v>116</v>
      </c>
      <c r="G68" s="40" t="s">
        <v>116</v>
      </c>
      <c r="H68" s="40" t="s">
        <v>116</v>
      </c>
      <c r="I68" s="40"/>
      <c r="J68" s="40" t="s">
        <v>116</v>
      </c>
      <c r="K68" s="40" t="s">
        <v>116</v>
      </c>
      <c r="L68" s="40" t="s">
        <v>116</v>
      </c>
      <c r="M68" s="40"/>
    </row>
    <row r="69" spans="2:13" ht="18.75">
      <c r="B69" s="53" t="s">
        <v>167</v>
      </c>
      <c r="C69" s="8" t="s">
        <v>8</v>
      </c>
      <c r="D69" s="52" t="s">
        <v>53</v>
      </c>
      <c r="E69" s="40" t="s">
        <v>116</v>
      </c>
      <c r="F69" s="40"/>
      <c r="G69" s="40"/>
      <c r="H69" s="40" t="s">
        <v>116</v>
      </c>
      <c r="I69" s="40" t="s">
        <v>116</v>
      </c>
      <c r="J69" s="40"/>
      <c r="K69" s="40"/>
      <c r="L69" s="40" t="s">
        <v>116</v>
      </c>
      <c r="M69" s="40"/>
    </row>
    <row r="70" spans="2:13" ht="71.25" customHeight="1">
      <c r="B70" s="11" t="s">
        <v>153</v>
      </c>
      <c r="C70" s="8" t="s">
        <v>8</v>
      </c>
      <c r="D70" s="52">
        <v>900</v>
      </c>
      <c r="E70" s="40" t="s">
        <v>116</v>
      </c>
      <c r="F70" s="40"/>
      <c r="G70" s="40"/>
      <c r="H70" s="40" t="s">
        <v>116</v>
      </c>
      <c r="I70" s="40" t="s">
        <v>116</v>
      </c>
      <c r="J70" s="40"/>
      <c r="K70" s="40"/>
      <c r="L70" s="40" t="s">
        <v>116</v>
      </c>
      <c r="M70" s="19"/>
    </row>
    <row r="71" spans="2:13" ht="66.75" customHeight="1">
      <c r="B71" s="11" t="s">
        <v>154</v>
      </c>
      <c r="C71" s="8" t="s">
        <v>8</v>
      </c>
      <c r="D71" s="52">
        <v>1000</v>
      </c>
      <c r="E71" s="40" t="s">
        <v>116</v>
      </c>
      <c r="F71" s="40"/>
      <c r="G71" s="40"/>
      <c r="H71" s="40" t="s">
        <v>116</v>
      </c>
      <c r="I71" s="40" t="s">
        <v>116</v>
      </c>
      <c r="J71" s="40"/>
      <c r="K71" s="40"/>
      <c r="L71" s="40" t="s">
        <v>116</v>
      </c>
      <c r="M71" s="19"/>
    </row>
    <row r="72" spans="2:13" ht="18.75">
      <c r="B72" s="11" t="s">
        <v>110</v>
      </c>
      <c r="C72" s="8" t="s">
        <v>8</v>
      </c>
      <c r="D72" s="52">
        <v>1100</v>
      </c>
      <c r="E72" s="40"/>
      <c r="F72" s="40"/>
      <c r="G72" s="40"/>
      <c r="H72" s="40"/>
      <c r="I72" s="40"/>
      <c r="J72" s="40"/>
      <c r="K72" s="40"/>
      <c r="L72" s="40"/>
      <c r="M72" s="19"/>
    </row>
    <row r="73" spans="2:13" ht="18.75">
      <c r="B73" s="11" t="s">
        <v>112</v>
      </c>
      <c r="C73" s="8" t="s">
        <v>8</v>
      </c>
      <c r="D73" s="52">
        <v>1200</v>
      </c>
      <c r="E73" s="40"/>
      <c r="F73" s="40"/>
      <c r="G73" s="40"/>
      <c r="H73" s="40"/>
      <c r="I73" s="40"/>
      <c r="J73" s="40"/>
      <c r="K73" s="40"/>
      <c r="L73" s="40"/>
      <c r="M73" s="19"/>
    </row>
    <row r="74" spans="2:13" ht="18.75">
      <c r="B74" s="69" t="s">
        <v>32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2:13" ht="42.75" customHeight="1">
      <c r="B75" s="64" t="s">
        <v>60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</row>
    <row r="76" spans="2:13" ht="42.75" customHeight="1">
      <c r="B76" s="64" t="s">
        <v>61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</row>
    <row r="79" spans="2:13" ht="26.25">
      <c r="B79" s="34" t="s">
        <v>0</v>
      </c>
      <c r="I79" s="36"/>
      <c r="J79" s="36"/>
      <c r="K79" s="36"/>
      <c r="L79" s="35" t="s">
        <v>271</v>
      </c>
      <c r="M79" s="35"/>
    </row>
    <row r="80" spans="2:13" ht="26.25">
      <c r="B80" s="34"/>
      <c r="I80" s="37" t="s">
        <v>3</v>
      </c>
      <c r="J80" s="37"/>
      <c r="K80" s="37"/>
      <c r="L80" s="37" t="s">
        <v>2</v>
      </c>
      <c r="M80" s="37"/>
    </row>
    <row r="81" spans="2:13" ht="26.25">
      <c r="B81" s="34" t="s">
        <v>1</v>
      </c>
      <c r="I81" s="36"/>
      <c r="J81" s="36"/>
      <c r="K81" s="36"/>
      <c r="L81" s="35" t="s">
        <v>270</v>
      </c>
      <c r="M81" s="35"/>
    </row>
    <row r="82" spans="9:13" ht="20.25">
      <c r="I82" s="37" t="s">
        <v>3</v>
      </c>
      <c r="J82" s="37"/>
      <c r="K82" s="37"/>
      <c r="L82" s="37" t="s">
        <v>2</v>
      </c>
      <c r="M82" s="37"/>
    </row>
  </sheetData>
  <sheetProtection/>
  <mergeCells count="24">
    <mergeCell ref="C6:M6"/>
    <mergeCell ref="F14:H14"/>
    <mergeCell ref="C7:M7"/>
    <mergeCell ref="J14:L14"/>
    <mergeCell ref="M14:M15"/>
    <mergeCell ref="I14:I15"/>
    <mergeCell ref="C14:C15"/>
    <mergeCell ref="B60:M60"/>
    <mergeCell ref="B14:B15"/>
    <mergeCell ref="E65:E66"/>
    <mergeCell ref="D14:D15"/>
    <mergeCell ref="E14:E15"/>
    <mergeCell ref="B59:M59"/>
    <mergeCell ref="B61:M61"/>
    <mergeCell ref="B76:M76"/>
    <mergeCell ref="B74:M74"/>
    <mergeCell ref="B75:M75"/>
    <mergeCell ref="F65:H65"/>
    <mergeCell ref="I65:I66"/>
    <mergeCell ref="J65:L65"/>
    <mergeCell ref="M65:M66"/>
    <mergeCell ref="B65:B66"/>
    <mergeCell ref="C65:C66"/>
    <mergeCell ref="D65:D6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36" r:id="rId1"/>
  <headerFooter alignWithMargins="0">
    <oddFooter>&amp;C&amp;P</oddFooter>
  </headerFooter>
  <rowBreaks count="1" manualBreakCount="1">
    <brk id="6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Q91"/>
  <sheetViews>
    <sheetView showGridLines="0" tabSelected="1" view="pageBreakPreview" zoomScale="70" zoomScaleNormal="55" zoomScaleSheetLayoutView="70" zoomScalePageLayoutView="0" workbookViewId="0" topLeftCell="B1">
      <selection activeCell="H49" sqref="H49"/>
    </sheetView>
  </sheetViews>
  <sheetFormatPr defaultColWidth="9.140625" defaultRowHeight="12.75"/>
  <cols>
    <col min="1" max="1" width="9.140625" style="15" customWidth="1"/>
    <col min="2" max="2" width="72.28125" style="15" customWidth="1"/>
    <col min="3" max="3" width="14.8515625" style="15" customWidth="1"/>
    <col min="4" max="4" width="10.7109375" style="15" customWidth="1"/>
    <col min="5" max="5" width="21.421875" style="15" customWidth="1"/>
    <col min="6" max="7" width="20.00390625" style="15" customWidth="1"/>
    <col min="8" max="8" width="21.8515625" style="15" customWidth="1"/>
    <col min="9" max="9" width="22.8515625" style="15" customWidth="1"/>
    <col min="10" max="11" width="20.00390625" style="15" customWidth="1"/>
    <col min="12" max="12" width="20.7109375" style="15" customWidth="1"/>
    <col min="13" max="13" width="17.57421875" style="15" customWidth="1"/>
    <col min="14" max="14" width="15.57421875" style="15" customWidth="1"/>
    <col min="15" max="15" width="17.8515625" style="15" customWidth="1"/>
    <col min="16" max="16" width="13.140625" style="15" customWidth="1"/>
    <col min="17" max="17" width="33.00390625" style="15" customWidth="1"/>
    <col min="18" max="16384" width="9.140625" style="15" customWidth="1"/>
  </cols>
  <sheetData>
    <row r="2" ht="20.25">
      <c r="Q2" s="25" t="s">
        <v>232</v>
      </c>
    </row>
    <row r="4" spans="2:17" ht="51">
      <c r="B4" s="39" t="s">
        <v>158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2:17" ht="22.5" customHeight="1">
      <c r="B6" s="14" t="s">
        <v>4</v>
      </c>
      <c r="C6" s="64" t="s">
        <v>50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2:17" ht="18.75">
      <c r="B7" s="14" t="s">
        <v>5</v>
      </c>
      <c r="C7" s="64" t="s">
        <v>18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2:17" ht="18.75">
      <c r="B8" s="14" t="s">
        <v>20</v>
      </c>
      <c r="C8" s="64" t="s">
        <v>62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ht="18.75">
      <c r="B9" s="14"/>
    </row>
    <row r="10" spans="2:17" ht="18.75">
      <c r="B10" s="14" t="s">
        <v>21</v>
      </c>
      <c r="H10" s="16"/>
      <c r="I10" s="16"/>
      <c r="J10" s="16"/>
      <c r="K10" s="16"/>
      <c r="L10" s="16"/>
      <c r="M10" s="17" t="s">
        <v>269</v>
      </c>
      <c r="N10" s="17"/>
      <c r="O10" s="17"/>
      <c r="P10" s="17"/>
      <c r="Q10" s="17"/>
    </row>
    <row r="11" spans="2:17" ht="18.75">
      <c r="B11" s="14" t="s">
        <v>22</v>
      </c>
      <c r="H11" s="16"/>
      <c r="I11" s="16"/>
      <c r="J11" s="16"/>
      <c r="K11" s="16"/>
      <c r="L11" s="16"/>
      <c r="M11" s="58">
        <v>260001045</v>
      </c>
      <c r="N11" s="17"/>
      <c r="O11" s="17"/>
      <c r="P11" s="17"/>
      <c r="Q11" s="17"/>
    </row>
    <row r="12" spans="2:17" ht="18.75">
      <c r="B12" s="14" t="s">
        <v>23</v>
      </c>
      <c r="H12" s="16"/>
      <c r="I12" s="16"/>
      <c r="J12" s="16"/>
      <c r="K12" s="16"/>
      <c r="L12" s="16"/>
      <c r="M12" s="17" t="s">
        <v>265</v>
      </c>
      <c r="N12" s="17"/>
      <c r="O12" s="17"/>
      <c r="P12" s="17"/>
      <c r="Q12" s="17"/>
    </row>
    <row r="13" spans="2:17" ht="18.75">
      <c r="B13" s="14" t="s">
        <v>183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7" t="s">
        <v>267</v>
      </c>
      <c r="N13" s="17"/>
      <c r="O13" s="17"/>
      <c r="P13" s="17"/>
      <c r="Q13" s="17"/>
    </row>
    <row r="14" spans="2:17" ht="18.75">
      <c r="B14" s="14" t="s">
        <v>24</v>
      </c>
      <c r="H14" s="16"/>
      <c r="I14" s="16"/>
      <c r="J14" s="16"/>
      <c r="K14" s="16"/>
      <c r="L14" s="16"/>
      <c r="M14" s="17" t="s">
        <v>272</v>
      </c>
      <c r="N14" s="17"/>
      <c r="O14" s="17"/>
      <c r="P14" s="17"/>
      <c r="Q14" s="17"/>
    </row>
    <row r="15" spans="8:17" ht="60" customHeight="1">
      <c r="H15" s="16"/>
      <c r="I15" s="16"/>
      <c r="J15" s="16"/>
      <c r="K15" s="16"/>
      <c r="L15" s="16"/>
      <c r="M15" s="16"/>
      <c r="N15" s="16"/>
      <c r="O15" s="16"/>
      <c r="Q15" s="28"/>
    </row>
    <row r="16" spans="2:17" ht="33" customHeight="1">
      <c r="B16" s="61" t="s">
        <v>6</v>
      </c>
      <c r="C16" s="61" t="s">
        <v>7</v>
      </c>
      <c r="D16" s="61" t="s">
        <v>19</v>
      </c>
      <c r="E16" s="61" t="s">
        <v>34</v>
      </c>
      <c r="F16" s="61" t="s">
        <v>63</v>
      </c>
      <c r="G16" s="67" t="s">
        <v>64</v>
      </c>
      <c r="H16" s="67"/>
      <c r="I16" s="67"/>
      <c r="J16" s="67"/>
      <c r="K16" s="61" t="s">
        <v>35</v>
      </c>
      <c r="L16" s="61" t="s">
        <v>114</v>
      </c>
      <c r="M16" s="67" t="s">
        <v>65</v>
      </c>
      <c r="N16" s="67"/>
      <c r="O16" s="67"/>
      <c r="P16" s="67"/>
      <c r="Q16" s="61" t="s">
        <v>150</v>
      </c>
    </row>
    <row r="17" spans="2:17" ht="173.25" customHeight="1">
      <c r="B17" s="63"/>
      <c r="C17" s="63"/>
      <c r="D17" s="63"/>
      <c r="E17" s="63"/>
      <c r="F17" s="63"/>
      <c r="G17" s="1" t="s">
        <v>26</v>
      </c>
      <c r="H17" s="1" t="s">
        <v>27</v>
      </c>
      <c r="I17" s="1" t="s">
        <v>109</v>
      </c>
      <c r="J17" s="1" t="s">
        <v>30</v>
      </c>
      <c r="K17" s="63"/>
      <c r="L17" s="63"/>
      <c r="M17" s="1" t="s">
        <v>26</v>
      </c>
      <c r="N17" s="1" t="s">
        <v>27</v>
      </c>
      <c r="O17" s="1" t="s">
        <v>109</v>
      </c>
      <c r="P17" s="1" t="s">
        <v>30</v>
      </c>
      <c r="Q17" s="63"/>
    </row>
    <row r="18" spans="2:17" ht="18.75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 t="s">
        <v>117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 t="s">
        <v>137</v>
      </c>
      <c r="P18" s="12">
        <v>15</v>
      </c>
      <c r="Q18" s="12">
        <v>16</v>
      </c>
    </row>
    <row r="19" spans="2:17" ht="56.25">
      <c r="B19" s="2" t="s">
        <v>142</v>
      </c>
      <c r="C19" s="3" t="s">
        <v>8</v>
      </c>
      <c r="D19" s="3" t="s">
        <v>17</v>
      </c>
      <c r="E19" s="19">
        <f>E20+E28+E33+E41+E42+E43+E46+E47+E48+E29+E60</f>
        <v>341724</v>
      </c>
      <c r="F19" s="19"/>
      <c r="G19" s="19">
        <f>G20+G28+G33+G41+G42+G43+G46+G47+G48+G60</f>
        <v>72400</v>
      </c>
      <c r="H19" s="19">
        <f>H20+H28+H33+H41+H42+H43+H46+H47+H48+H60</f>
        <v>307</v>
      </c>
      <c r="I19" s="19">
        <f>G19+H19</f>
        <v>72707</v>
      </c>
      <c r="J19" s="19"/>
      <c r="K19" s="19">
        <v>314471</v>
      </c>
      <c r="L19" s="19"/>
      <c r="M19" s="19">
        <v>42252</v>
      </c>
      <c r="N19" s="19">
        <v>236</v>
      </c>
      <c r="O19" s="19">
        <v>42488</v>
      </c>
      <c r="P19" s="19"/>
      <c r="Q19" s="19"/>
    </row>
    <row r="20" spans="2:17" ht="37.5">
      <c r="B20" s="5" t="s">
        <v>162</v>
      </c>
      <c r="C20" s="3" t="s">
        <v>8</v>
      </c>
      <c r="D20" s="3" t="s">
        <v>46</v>
      </c>
      <c r="E20" s="19">
        <f>E21+E22+E27</f>
        <v>210471</v>
      </c>
      <c r="F20" s="19"/>
      <c r="G20" s="19">
        <f>G21+G22+G27</f>
        <v>33097</v>
      </c>
      <c r="H20" s="19">
        <v>55</v>
      </c>
      <c r="I20" s="19">
        <f>G20+H20</f>
        <v>33152</v>
      </c>
      <c r="J20" s="19"/>
      <c r="K20" s="19">
        <v>198058</v>
      </c>
      <c r="L20" s="19"/>
      <c r="M20" s="19">
        <v>22714</v>
      </c>
      <c r="N20" s="19">
        <v>31</v>
      </c>
      <c r="O20" s="19">
        <v>22745</v>
      </c>
      <c r="P20" s="19"/>
      <c r="Q20" s="19"/>
    </row>
    <row r="21" spans="2:17" ht="18.75">
      <c r="B21" s="6" t="s">
        <v>161</v>
      </c>
      <c r="C21" s="3" t="s">
        <v>8</v>
      </c>
      <c r="D21" s="3" t="s">
        <v>118</v>
      </c>
      <c r="E21" s="19">
        <f>140352+16590</f>
        <v>156942</v>
      </c>
      <c r="F21" s="19"/>
      <c r="G21" s="19">
        <v>4901</v>
      </c>
      <c r="H21" s="19"/>
      <c r="I21" s="19">
        <f>G21+H21</f>
        <v>4901</v>
      </c>
      <c r="J21" s="19"/>
      <c r="K21" s="19">
        <v>145795</v>
      </c>
      <c r="L21" s="19"/>
      <c r="M21" s="19">
        <v>2247</v>
      </c>
      <c r="N21" s="19"/>
      <c r="O21" s="19">
        <v>2247</v>
      </c>
      <c r="P21" s="19"/>
      <c r="Q21" s="19"/>
    </row>
    <row r="22" spans="2:17" ht="75">
      <c r="B22" s="6" t="s">
        <v>248</v>
      </c>
      <c r="C22" s="8" t="s">
        <v>8</v>
      </c>
      <c r="D22" s="3" t="s">
        <v>119</v>
      </c>
      <c r="E22" s="19">
        <f>E25</f>
        <v>28099</v>
      </c>
      <c r="F22" s="19"/>
      <c r="G22" s="19">
        <f>G25</f>
        <v>28099</v>
      </c>
      <c r="H22" s="19"/>
      <c r="I22" s="19">
        <f>G22+H22</f>
        <v>28099</v>
      </c>
      <c r="J22" s="19"/>
      <c r="K22" s="19">
        <v>23487</v>
      </c>
      <c r="L22" s="19"/>
      <c r="M22" s="19">
        <v>20407</v>
      </c>
      <c r="N22" s="19"/>
      <c r="O22" s="19">
        <v>20407</v>
      </c>
      <c r="P22" s="19"/>
      <c r="Q22" s="19"/>
    </row>
    <row r="23" spans="2:17" ht="18.75">
      <c r="B23" s="24" t="s">
        <v>257</v>
      </c>
      <c r="C23" s="8" t="s">
        <v>8</v>
      </c>
      <c r="D23" s="3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2:17" ht="18.75">
      <c r="B24" s="24" t="s">
        <v>249</v>
      </c>
      <c r="C24" s="8" t="s">
        <v>8</v>
      </c>
      <c r="D24" s="3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2:17" ht="18.75">
      <c r="B25" s="24" t="s">
        <v>250</v>
      </c>
      <c r="C25" s="8" t="s">
        <v>8</v>
      </c>
      <c r="D25" s="3"/>
      <c r="E25" s="19">
        <v>28099</v>
      </c>
      <c r="F25" s="19"/>
      <c r="G25" s="19">
        <v>28099</v>
      </c>
      <c r="H25" s="19"/>
      <c r="I25" s="19">
        <f>G25+H25</f>
        <v>28099</v>
      </c>
      <c r="J25" s="19"/>
      <c r="K25" s="19">
        <v>23487</v>
      </c>
      <c r="L25" s="19"/>
      <c r="M25" s="19">
        <v>20407</v>
      </c>
      <c r="N25" s="19"/>
      <c r="O25" s="19">
        <v>20407</v>
      </c>
      <c r="P25" s="19"/>
      <c r="Q25" s="19"/>
    </row>
    <row r="26" spans="2:17" ht="18.75">
      <c r="B26" s="24" t="s">
        <v>251</v>
      </c>
      <c r="C26" s="8" t="s">
        <v>8</v>
      </c>
      <c r="D26" s="3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2:17" ht="37.5">
      <c r="B27" s="6" t="s">
        <v>70</v>
      </c>
      <c r="C27" s="3" t="s">
        <v>8</v>
      </c>
      <c r="D27" s="3" t="s">
        <v>120</v>
      </c>
      <c r="E27" s="19">
        <v>25430</v>
      </c>
      <c r="F27" s="19"/>
      <c r="G27" s="19">
        <f>61+36</f>
        <v>97</v>
      </c>
      <c r="H27" s="19"/>
      <c r="I27" s="19">
        <f>G27+H27</f>
        <v>97</v>
      </c>
      <c r="J27" s="19"/>
      <c r="K27" s="19">
        <v>28776</v>
      </c>
      <c r="L27" s="19"/>
      <c r="M27" s="19">
        <v>60</v>
      </c>
      <c r="N27" s="19"/>
      <c r="O27" s="19">
        <v>60</v>
      </c>
      <c r="P27" s="19"/>
      <c r="Q27" s="19"/>
    </row>
    <row r="28" spans="2:17" ht="45" customHeight="1">
      <c r="B28" s="5" t="s">
        <v>143</v>
      </c>
      <c r="C28" s="3" t="s">
        <v>8</v>
      </c>
      <c r="D28" s="3" t="s">
        <v>47</v>
      </c>
      <c r="E28" s="19">
        <v>1836</v>
      </c>
      <c r="F28" s="19"/>
      <c r="G28" s="19">
        <v>491</v>
      </c>
      <c r="H28" s="19"/>
      <c r="I28" s="19">
        <f>G28+H28</f>
        <v>491</v>
      </c>
      <c r="J28" s="19"/>
      <c r="K28" s="19">
        <v>4800</v>
      </c>
      <c r="L28" s="19"/>
      <c r="M28" s="19">
        <v>55</v>
      </c>
      <c r="N28" s="19"/>
      <c r="O28" s="19">
        <v>55</v>
      </c>
      <c r="P28" s="19"/>
      <c r="Q28" s="19"/>
    </row>
    <row r="29" spans="2:17" ht="18.75">
      <c r="B29" s="6" t="s">
        <v>58</v>
      </c>
      <c r="C29" s="3" t="s">
        <v>8</v>
      </c>
      <c r="D29" s="3" t="s">
        <v>138</v>
      </c>
      <c r="E29" s="19">
        <v>395</v>
      </c>
      <c r="F29" s="19"/>
      <c r="G29" s="19">
        <v>90</v>
      </c>
      <c r="H29" s="19"/>
      <c r="I29" s="19">
        <v>38</v>
      </c>
      <c r="J29" s="19"/>
      <c r="K29" s="19">
        <v>341</v>
      </c>
      <c r="L29" s="19"/>
      <c r="M29" s="19">
        <v>38</v>
      </c>
      <c r="N29" s="19"/>
      <c r="O29" s="19">
        <v>38</v>
      </c>
      <c r="P29" s="19"/>
      <c r="Q29" s="19"/>
    </row>
    <row r="30" spans="2:17" ht="18.75">
      <c r="B30" s="6" t="s">
        <v>66</v>
      </c>
      <c r="C30" s="3" t="s">
        <v>8</v>
      </c>
      <c r="D30" s="3" t="s">
        <v>139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37.5">
      <c r="B31" s="6" t="s">
        <v>92</v>
      </c>
      <c r="C31" s="3" t="s">
        <v>8</v>
      </c>
      <c r="D31" s="3" t="s">
        <v>140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2:17" ht="42" customHeight="1">
      <c r="B32" s="6" t="s">
        <v>82</v>
      </c>
      <c r="C32" s="3" t="s">
        <v>8</v>
      </c>
      <c r="D32" s="3" t="s">
        <v>141</v>
      </c>
      <c r="E32" s="19">
        <v>1328</v>
      </c>
      <c r="F32" s="19"/>
      <c r="G32" s="19">
        <v>0</v>
      </c>
      <c r="H32" s="19"/>
      <c r="I32" s="19">
        <f aca="true" t="shared" si="0" ref="I32:I42">G32+H32</f>
        <v>0</v>
      </c>
      <c r="J32" s="19"/>
      <c r="K32" s="19">
        <v>1904</v>
      </c>
      <c r="L32" s="19"/>
      <c r="M32" s="19">
        <v>1119</v>
      </c>
      <c r="N32" s="19"/>
      <c r="O32" s="19">
        <v>1119</v>
      </c>
      <c r="P32" s="19"/>
      <c r="Q32" s="19"/>
    </row>
    <row r="33" spans="2:17" ht="18.75">
      <c r="B33" s="5" t="s">
        <v>57</v>
      </c>
      <c r="C33" s="3" t="s">
        <v>8</v>
      </c>
      <c r="D33" s="3" t="s">
        <v>121</v>
      </c>
      <c r="E33" s="19">
        <v>68142</v>
      </c>
      <c r="F33" s="19"/>
      <c r="G33" s="19">
        <v>22996</v>
      </c>
      <c r="H33" s="19">
        <v>232</v>
      </c>
      <c r="I33" s="19">
        <f t="shared" si="0"/>
        <v>23228</v>
      </c>
      <c r="J33" s="19"/>
      <c r="K33" s="19">
        <v>60970</v>
      </c>
      <c r="L33" s="19"/>
      <c r="M33" s="19">
        <v>10045</v>
      </c>
      <c r="N33" s="19">
        <v>137</v>
      </c>
      <c r="O33" s="19">
        <v>10182</v>
      </c>
      <c r="P33" s="19"/>
      <c r="Q33" s="19"/>
    </row>
    <row r="34" spans="2:17" ht="18.75">
      <c r="B34" s="24" t="s">
        <v>244</v>
      </c>
      <c r="C34" s="3" t="s">
        <v>8</v>
      </c>
      <c r="D34" s="3"/>
      <c r="E34" s="19">
        <v>10902</v>
      </c>
      <c r="F34" s="19"/>
      <c r="G34" s="59">
        <v>2750</v>
      </c>
      <c r="H34" s="19"/>
      <c r="I34" s="59">
        <f t="shared" si="0"/>
        <v>2750</v>
      </c>
      <c r="J34" s="19"/>
      <c r="K34" s="19">
        <v>9755</v>
      </c>
      <c r="L34" s="59"/>
      <c r="M34" s="59">
        <v>2058.3050000000003</v>
      </c>
      <c r="N34" s="19"/>
      <c r="O34" s="19">
        <v>2058.3050000000003</v>
      </c>
      <c r="P34" s="19"/>
      <c r="Q34" s="19"/>
    </row>
    <row r="35" spans="2:17" ht="18.75">
      <c r="B35" s="24" t="s">
        <v>245</v>
      </c>
      <c r="C35" s="3" t="s">
        <v>8</v>
      </c>
      <c r="D35" s="3"/>
      <c r="E35" s="19">
        <v>7496</v>
      </c>
      <c r="F35" s="19"/>
      <c r="G35" s="59">
        <v>1913</v>
      </c>
      <c r="H35" s="19"/>
      <c r="I35" s="59">
        <f t="shared" si="0"/>
        <v>1913</v>
      </c>
      <c r="J35" s="19"/>
      <c r="K35" s="19">
        <v>7317</v>
      </c>
      <c r="L35" s="59"/>
      <c r="M35" s="59">
        <v>1543.8870000000002</v>
      </c>
      <c r="N35" s="19"/>
      <c r="O35" s="19">
        <v>1543.8870000000002</v>
      </c>
      <c r="P35" s="19"/>
      <c r="Q35" s="19"/>
    </row>
    <row r="36" spans="2:17" ht="18.75">
      <c r="B36" s="24" t="s">
        <v>247</v>
      </c>
      <c r="C36" s="3" t="s">
        <v>8</v>
      </c>
      <c r="D36" s="3"/>
      <c r="E36" s="19">
        <f>48924+820</f>
        <v>49744</v>
      </c>
      <c r="F36" s="19"/>
      <c r="G36" s="59">
        <f>G33-G34-G35</f>
        <v>18333</v>
      </c>
      <c r="H36" s="19"/>
      <c r="I36" s="59">
        <f t="shared" si="0"/>
        <v>18333</v>
      </c>
      <c r="J36" s="19"/>
      <c r="K36" s="19">
        <v>43898</v>
      </c>
      <c r="L36" s="59"/>
      <c r="M36" s="59">
        <v>6789.478000000001</v>
      </c>
      <c r="N36" s="19"/>
      <c r="O36" s="19">
        <v>6789.478000000001</v>
      </c>
      <c r="P36" s="19"/>
      <c r="Q36" s="19"/>
    </row>
    <row r="37" spans="2:17" ht="56.25">
      <c r="B37" s="7" t="s">
        <v>228</v>
      </c>
      <c r="C37" s="3" t="s">
        <v>89</v>
      </c>
      <c r="D37" s="3" t="s">
        <v>53</v>
      </c>
      <c r="E37" s="19">
        <v>251</v>
      </c>
      <c r="F37" s="19"/>
      <c r="G37" s="19">
        <v>98</v>
      </c>
      <c r="H37" s="19"/>
      <c r="I37" s="19">
        <f t="shared" si="0"/>
        <v>98</v>
      </c>
      <c r="J37" s="19"/>
      <c r="K37" s="19">
        <v>262</v>
      </c>
      <c r="L37" s="19"/>
      <c r="M37" s="19">
        <v>65</v>
      </c>
      <c r="N37" s="19"/>
      <c r="O37" s="19">
        <v>65</v>
      </c>
      <c r="P37" s="19"/>
      <c r="Q37" s="19"/>
    </row>
    <row r="38" spans="2:17" ht="18.75">
      <c r="B38" s="24" t="s">
        <v>244</v>
      </c>
      <c r="C38" s="3" t="s">
        <v>89</v>
      </c>
      <c r="D38" s="3"/>
      <c r="E38" s="19">
        <v>30</v>
      </c>
      <c r="F38" s="19"/>
      <c r="G38" s="19">
        <v>10</v>
      </c>
      <c r="H38" s="19"/>
      <c r="I38" s="19">
        <f t="shared" si="0"/>
        <v>10</v>
      </c>
      <c r="J38" s="19"/>
      <c r="K38" s="19">
        <v>30</v>
      </c>
      <c r="L38" s="19"/>
      <c r="M38" s="19">
        <v>10</v>
      </c>
      <c r="N38" s="19"/>
      <c r="O38" s="19">
        <v>10</v>
      </c>
      <c r="P38" s="19"/>
      <c r="Q38" s="19"/>
    </row>
    <row r="39" spans="2:17" ht="18.75">
      <c r="B39" s="24" t="s">
        <v>245</v>
      </c>
      <c r="C39" s="3" t="s">
        <v>89</v>
      </c>
      <c r="D39" s="3"/>
      <c r="E39" s="19">
        <v>28</v>
      </c>
      <c r="F39" s="19"/>
      <c r="G39" s="19">
        <v>5</v>
      </c>
      <c r="H39" s="19"/>
      <c r="I39" s="19">
        <f t="shared" si="0"/>
        <v>5</v>
      </c>
      <c r="J39" s="19"/>
      <c r="K39" s="19">
        <v>28</v>
      </c>
      <c r="L39" s="19"/>
      <c r="M39" s="19">
        <v>5</v>
      </c>
      <c r="N39" s="19"/>
      <c r="O39" s="19">
        <v>5</v>
      </c>
      <c r="P39" s="19"/>
      <c r="Q39" s="19"/>
    </row>
    <row r="40" spans="2:17" ht="18.75">
      <c r="B40" s="24" t="s">
        <v>247</v>
      </c>
      <c r="C40" s="3" t="s">
        <v>89</v>
      </c>
      <c r="D40" s="3"/>
      <c r="E40" s="19">
        <f>E37-E38-E39</f>
        <v>193</v>
      </c>
      <c r="F40" s="19"/>
      <c r="G40" s="19">
        <f>G37-G38-G39</f>
        <v>83</v>
      </c>
      <c r="H40" s="19"/>
      <c r="I40" s="19">
        <f t="shared" si="0"/>
        <v>83</v>
      </c>
      <c r="J40" s="19"/>
      <c r="K40" s="19">
        <v>204</v>
      </c>
      <c r="L40" s="19"/>
      <c r="M40" s="19">
        <v>40</v>
      </c>
      <c r="N40" s="19"/>
      <c r="O40" s="19">
        <v>40</v>
      </c>
      <c r="P40" s="19"/>
      <c r="Q40" s="19"/>
    </row>
    <row r="41" spans="2:17" ht="112.5">
      <c r="B41" s="5" t="s">
        <v>68</v>
      </c>
      <c r="C41" s="3" t="s">
        <v>8</v>
      </c>
      <c r="D41" s="3" t="s">
        <v>48</v>
      </c>
      <c r="E41" s="19">
        <v>15589</v>
      </c>
      <c r="F41" s="19"/>
      <c r="G41" s="19">
        <v>6925</v>
      </c>
      <c r="H41" s="19"/>
      <c r="I41" s="19">
        <f t="shared" si="0"/>
        <v>6925</v>
      </c>
      <c r="J41" s="19"/>
      <c r="K41" s="19">
        <v>14652</v>
      </c>
      <c r="L41" s="19"/>
      <c r="M41" s="19">
        <v>2988</v>
      </c>
      <c r="N41" s="19"/>
      <c r="O41" s="19">
        <v>2988</v>
      </c>
      <c r="P41" s="19"/>
      <c r="Q41" s="19"/>
    </row>
    <row r="42" spans="2:17" ht="18.75">
      <c r="B42" s="5" t="s">
        <v>69</v>
      </c>
      <c r="C42" s="3" t="s">
        <v>8</v>
      </c>
      <c r="D42" s="3" t="s">
        <v>49</v>
      </c>
      <c r="E42" s="19">
        <v>12475</v>
      </c>
      <c r="F42" s="19"/>
      <c r="G42" s="19">
        <v>2874</v>
      </c>
      <c r="H42" s="19"/>
      <c r="I42" s="19">
        <f t="shared" si="0"/>
        <v>2874</v>
      </c>
      <c r="J42" s="19"/>
      <c r="K42" s="19">
        <v>12473</v>
      </c>
      <c r="L42" s="19"/>
      <c r="M42" s="19">
        <v>985</v>
      </c>
      <c r="N42" s="19"/>
      <c r="O42" s="19">
        <v>985</v>
      </c>
      <c r="P42" s="19"/>
      <c r="Q42" s="19"/>
    </row>
    <row r="43" spans="2:17" ht="40.5" customHeight="1">
      <c r="B43" s="5" t="s">
        <v>144</v>
      </c>
      <c r="C43" s="3" t="s">
        <v>8</v>
      </c>
      <c r="D43" s="3" t="s">
        <v>78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2:17" ht="18.75">
      <c r="B44" s="7" t="s">
        <v>71</v>
      </c>
      <c r="C44" s="3" t="s">
        <v>8</v>
      </c>
      <c r="D44" s="40">
        <v>161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2:17" ht="18.75">
      <c r="B45" s="7" t="s">
        <v>72</v>
      </c>
      <c r="C45" s="3" t="s">
        <v>8</v>
      </c>
      <c r="D45" s="40">
        <v>162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37.5">
      <c r="B46" s="5" t="s">
        <v>90</v>
      </c>
      <c r="C46" s="3" t="s">
        <v>8</v>
      </c>
      <c r="D46" s="3" t="s">
        <v>79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2:17" ht="56.25">
      <c r="B47" s="5" t="s">
        <v>73</v>
      </c>
      <c r="C47" s="3" t="s">
        <v>8</v>
      </c>
      <c r="D47" s="3" t="s">
        <v>80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2:17" ht="18.75">
      <c r="B48" s="5" t="s">
        <v>43</v>
      </c>
      <c r="C48" s="3" t="s">
        <v>8</v>
      </c>
      <c r="D48" s="3" t="s">
        <v>81</v>
      </c>
      <c r="E48" s="19">
        <f>13020-3395+13893+10987-16590</f>
        <v>17915</v>
      </c>
      <c r="F48" s="19"/>
      <c r="G48" s="19">
        <f>5465-1411</f>
        <v>4054</v>
      </c>
      <c r="H48" s="19">
        <v>20</v>
      </c>
      <c r="I48" s="19">
        <f>G48+H48</f>
        <v>4074</v>
      </c>
      <c r="J48" s="19"/>
      <c r="K48" s="19">
        <v>23518</v>
      </c>
      <c r="L48" s="19"/>
      <c r="M48" s="19">
        <v>5465</v>
      </c>
      <c r="N48" s="19">
        <v>37</v>
      </c>
      <c r="O48" s="19">
        <v>5502</v>
      </c>
      <c r="P48" s="19"/>
      <c r="Q48" s="19"/>
    </row>
    <row r="49" spans="2:17" ht="56.25">
      <c r="B49" s="2" t="s">
        <v>243</v>
      </c>
      <c r="C49" s="3" t="s">
        <v>8</v>
      </c>
      <c r="D49" s="3" t="s">
        <v>83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2:17" ht="18.75">
      <c r="B50" s="5" t="s">
        <v>104</v>
      </c>
      <c r="C50" s="3"/>
      <c r="D50" s="3" t="s">
        <v>84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2:17" ht="18.75">
      <c r="B51" s="5" t="s">
        <v>74</v>
      </c>
      <c r="C51" s="3" t="s">
        <v>8</v>
      </c>
      <c r="D51" s="3" t="s">
        <v>85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2:17" ht="18.75">
      <c r="B52" s="5" t="s">
        <v>75</v>
      </c>
      <c r="C52" s="3" t="s">
        <v>8</v>
      </c>
      <c r="D52" s="3" t="s">
        <v>86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2:17" ht="18.75">
      <c r="B53" s="5" t="s">
        <v>67</v>
      </c>
      <c r="C53" s="3" t="s">
        <v>8</v>
      </c>
      <c r="D53" s="3" t="s">
        <v>87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2:17" ht="18.75">
      <c r="B54" s="5" t="s">
        <v>76</v>
      </c>
      <c r="C54" s="3" t="s">
        <v>8</v>
      </c>
      <c r="D54" s="3" t="s">
        <v>242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2:17" ht="18.75">
      <c r="B55" s="2" t="s">
        <v>77</v>
      </c>
      <c r="C55" s="3" t="s">
        <v>8</v>
      </c>
      <c r="D55" s="3" t="s">
        <v>128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2:17" ht="18.75">
      <c r="B56" s="41" t="s">
        <v>219</v>
      </c>
      <c r="C56" s="42"/>
      <c r="D56" s="42"/>
      <c r="E56" s="42"/>
      <c r="F56" s="42"/>
      <c r="G56" s="42"/>
      <c r="H56" s="42"/>
      <c r="I56" s="19"/>
      <c r="J56" s="42"/>
      <c r="K56" s="42"/>
      <c r="L56" s="42"/>
      <c r="M56" s="42"/>
      <c r="N56" s="42"/>
      <c r="O56" s="19"/>
      <c r="P56" s="42"/>
      <c r="Q56" s="42"/>
    </row>
    <row r="57" spans="2:17" ht="18.75">
      <c r="B57" s="43" t="s">
        <v>220</v>
      </c>
      <c r="C57" s="8" t="s">
        <v>8</v>
      </c>
      <c r="D57" s="3" t="s">
        <v>129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2:17" ht="18.75">
      <c r="B58" s="43" t="s">
        <v>221</v>
      </c>
      <c r="C58" s="8" t="s">
        <v>8</v>
      </c>
      <c r="D58" s="3" t="s">
        <v>130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75">
      <c r="B59" s="43" t="s">
        <v>253</v>
      </c>
      <c r="C59" s="8" t="s">
        <v>8</v>
      </c>
      <c r="D59" s="40">
        <v>600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2:17" ht="37.5">
      <c r="B60" s="57" t="s">
        <v>258</v>
      </c>
      <c r="C60" s="8" t="s">
        <v>8</v>
      </c>
      <c r="D60" s="40">
        <v>700</v>
      </c>
      <c r="E60" s="19">
        <v>14901</v>
      </c>
      <c r="F60" s="19"/>
      <c r="G60" s="19">
        <v>1963</v>
      </c>
      <c r="H60" s="19"/>
      <c r="I60" s="19">
        <f>G60+H60</f>
        <v>1963</v>
      </c>
      <c r="J60" s="19"/>
      <c r="K60" s="19">
        <v>14345</v>
      </c>
      <c r="L60" s="19"/>
      <c r="M60" s="19">
        <v>1119</v>
      </c>
      <c r="N60" s="19"/>
      <c r="O60" s="19">
        <v>1119</v>
      </c>
      <c r="P60" s="19"/>
      <c r="Q60" s="19"/>
    </row>
    <row r="61" spans="2:17" ht="18.75">
      <c r="B61" s="21" t="s">
        <v>254</v>
      </c>
      <c r="C61" s="8" t="s">
        <v>8</v>
      </c>
      <c r="D61" s="49"/>
      <c r="E61" s="19">
        <v>9776</v>
      </c>
      <c r="F61" s="19"/>
      <c r="G61" s="19">
        <v>1269</v>
      </c>
      <c r="H61" s="19"/>
      <c r="I61" s="19">
        <f>G61+H61</f>
        <v>1269</v>
      </c>
      <c r="J61" s="19"/>
      <c r="K61" s="19">
        <v>9877</v>
      </c>
      <c r="L61" s="19"/>
      <c r="M61" s="19">
        <v>862</v>
      </c>
      <c r="N61" s="19"/>
      <c r="O61" s="19">
        <v>862</v>
      </c>
      <c r="P61" s="19"/>
      <c r="Q61" s="19"/>
    </row>
    <row r="62" spans="2:17" ht="18.75">
      <c r="B62" s="48" t="s">
        <v>255</v>
      </c>
      <c r="C62" s="8" t="s">
        <v>8</v>
      </c>
      <c r="D62" s="49"/>
      <c r="E62" s="19">
        <f>E60-E61</f>
        <v>5125</v>
      </c>
      <c r="F62" s="19"/>
      <c r="G62" s="19">
        <f>G60-G61</f>
        <v>694</v>
      </c>
      <c r="H62" s="19"/>
      <c r="I62" s="19">
        <f>G62+H62</f>
        <v>694</v>
      </c>
      <c r="J62" s="19"/>
      <c r="K62" s="19">
        <v>4468</v>
      </c>
      <c r="L62" s="19"/>
      <c r="M62" s="19">
        <v>257</v>
      </c>
      <c r="N62" s="19"/>
      <c r="O62" s="19">
        <v>257</v>
      </c>
      <c r="P62" s="19"/>
      <c r="Q62" s="19"/>
    </row>
    <row r="63" spans="2:17" ht="37.5">
      <c r="B63" s="21" t="s">
        <v>259</v>
      </c>
      <c r="C63" s="8" t="s">
        <v>8</v>
      </c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2:17" ht="18.75">
      <c r="B64" s="21" t="s">
        <v>256</v>
      </c>
      <c r="C64" s="8" t="s">
        <v>8</v>
      </c>
      <c r="D64" s="49"/>
      <c r="E64" s="19">
        <v>121</v>
      </c>
      <c r="F64" s="19"/>
      <c r="G64" s="19"/>
      <c r="H64" s="19"/>
      <c r="I64" s="19"/>
      <c r="J64" s="19"/>
      <c r="K64" s="19">
        <v>121</v>
      </c>
      <c r="L64" s="19"/>
      <c r="M64" s="19"/>
      <c r="N64" s="19"/>
      <c r="O64" s="19"/>
      <c r="P64" s="19"/>
      <c r="Q64" s="19"/>
    </row>
    <row r="65" spans="2:17" ht="56.25">
      <c r="B65" s="6" t="s">
        <v>252</v>
      </c>
      <c r="C65" s="8" t="s">
        <v>8</v>
      </c>
      <c r="D65" s="3" t="s">
        <v>131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ht="18.75">
      <c r="B66" s="22" t="s">
        <v>32</v>
      </c>
    </row>
    <row r="67" spans="2:17" ht="18.75" customHeight="1">
      <c r="B67" s="64" t="s">
        <v>147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</row>
    <row r="68" spans="2:17" ht="18.75" customHeight="1">
      <c r="B68" s="64" t="s">
        <v>148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8.75" customHeight="1">
      <c r="B69" s="18" t="s">
        <v>227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ht="18.75" customHeight="1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28" t="s">
        <v>231</v>
      </c>
    </row>
    <row r="71" spans="2:17" ht="18.75" customHeight="1">
      <c r="B71" s="32" t="s">
        <v>178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2:17" ht="18.7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2:17" ht="18.75" customHeight="1">
      <c r="B73" s="61" t="s">
        <v>6</v>
      </c>
      <c r="C73" s="61" t="s">
        <v>7</v>
      </c>
      <c r="D73" s="61" t="s">
        <v>19</v>
      </c>
      <c r="E73" s="61" t="s">
        <v>155</v>
      </c>
      <c r="F73" s="61" t="s">
        <v>63</v>
      </c>
      <c r="G73" s="67" t="s">
        <v>64</v>
      </c>
      <c r="H73" s="67"/>
      <c r="I73" s="67"/>
      <c r="J73" s="67"/>
      <c r="K73" s="61" t="s">
        <v>159</v>
      </c>
      <c r="L73" s="61" t="s">
        <v>114</v>
      </c>
      <c r="M73" s="67" t="s">
        <v>65</v>
      </c>
      <c r="N73" s="67"/>
      <c r="O73" s="67"/>
      <c r="P73" s="67"/>
      <c r="Q73" s="61" t="s">
        <v>150</v>
      </c>
    </row>
    <row r="74" spans="2:17" ht="160.5" customHeight="1">
      <c r="B74" s="63"/>
      <c r="C74" s="63"/>
      <c r="D74" s="63"/>
      <c r="E74" s="63"/>
      <c r="F74" s="63"/>
      <c r="G74" s="1" t="s">
        <v>26</v>
      </c>
      <c r="H74" s="1" t="s">
        <v>27</v>
      </c>
      <c r="I74" s="1" t="s">
        <v>109</v>
      </c>
      <c r="J74" s="1" t="s">
        <v>30</v>
      </c>
      <c r="K74" s="63"/>
      <c r="L74" s="63"/>
      <c r="M74" s="1" t="s">
        <v>26</v>
      </c>
      <c r="N74" s="1" t="s">
        <v>27</v>
      </c>
      <c r="O74" s="1" t="s">
        <v>109</v>
      </c>
      <c r="P74" s="1" t="s">
        <v>30</v>
      </c>
      <c r="Q74" s="63"/>
    </row>
    <row r="75" spans="2:17" ht="71.25" customHeight="1">
      <c r="B75" s="12">
        <v>1</v>
      </c>
      <c r="C75" s="12">
        <v>2</v>
      </c>
      <c r="D75" s="12">
        <v>3</v>
      </c>
      <c r="E75" s="12">
        <v>4</v>
      </c>
      <c r="F75" s="12">
        <v>5</v>
      </c>
      <c r="G75" s="12">
        <v>6</v>
      </c>
      <c r="H75" s="12">
        <v>7</v>
      </c>
      <c r="I75" s="12" t="s">
        <v>117</v>
      </c>
      <c r="J75" s="12">
        <v>9</v>
      </c>
      <c r="K75" s="12">
        <v>10</v>
      </c>
      <c r="L75" s="12">
        <v>11</v>
      </c>
      <c r="M75" s="12">
        <v>12</v>
      </c>
      <c r="N75" s="12">
        <v>13</v>
      </c>
      <c r="O75" s="60" t="s">
        <v>137</v>
      </c>
      <c r="P75" s="12">
        <v>15</v>
      </c>
      <c r="Q75" s="12">
        <v>16</v>
      </c>
    </row>
    <row r="76" spans="2:17" ht="18.75">
      <c r="B76" s="23" t="s">
        <v>113</v>
      </c>
      <c r="C76" s="3" t="s">
        <v>8</v>
      </c>
      <c r="D76" s="3" t="s">
        <v>168</v>
      </c>
      <c r="E76" s="40">
        <v>40571</v>
      </c>
      <c r="F76" s="40">
        <v>40571</v>
      </c>
      <c r="G76" s="40" t="s">
        <v>116</v>
      </c>
      <c r="H76" s="40" t="s">
        <v>116</v>
      </c>
      <c r="I76" s="40" t="s">
        <v>116</v>
      </c>
      <c r="J76" s="40" t="s">
        <v>116</v>
      </c>
      <c r="K76" s="40">
        <v>42184</v>
      </c>
      <c r="L76" s="40">
        <v>42184</v>
      </c>
      <c r="M76" s="40" t="s">
        <v>116</v>
      </c>
      <c r="N76" s="40" t="s">
        <v>116</v>
      </c>
      <c r="O76" s="40" t="s">
        <v>116</v>
      </c>
      <c r="P76" s="40" t="s">
        <v>116</v>
      </c>
      <c r="Q76" s="40"/>
    </row>
    <row r="77" spans="2:17" ht="18.75">
      <c r="B77" s="10" t="s">
        <v>167</v>
      </c>
      <c r="C77" s="3" t="s">
        <v>8</v>
      </c>
      <c r="D77" s="3" t="s">
        <v>53</v>
      </c>
      <c r="E77" s="40" t="s">
        <v>116</v>
      </c>
      <c r="F77" s="40" t="s">
        <v>116</v>
      </c>
      <c r="G77" s="40"/>
      <c r="H77" s="40"/>
      <c r="I77" s="40" t="s">
        <v>116</v>
      </c>
      <c r="J77" s="40" t="s">
        <v>116</v>
      </c>
      <c r="K77" s="40" t="s">
        <v>116</v>
      </c>
      <c r="L77" s="40" t="s">
        <v>116</v>
      </c>
      <c r="M77" s="40"/>
      <c r="N77" s="40"/>
      <c r="O77" s="40" t="s">
        <v>116</v>
      </c>
      <c r="P77" s="40" t="s">
        <v>116</v>
      </c>
      <c r="Q77" s="40"/>
    </row>
    <row r="78" spans="2:17" ht="75">
      <c r="B78" s="2" t="s">
        <v>145</v>
      </c>
      <c r="C78" s="3" t="s">
        <v>8</v>
      </c>
      <c r="D78" s="3" t="s">
        <v>169</v>
      </c>
      <c r="E78" s="40" t="s">
        <v>116</v>
      </c>
      <c r="F78" s="40" t="s">
        <v>116</v>
      </c>
      <c r="G78" s="40"/>
      <c r="H78" s="40"/>
      <c r="I78" s="40" t="s">
        <v>116</v>
      </c>
      <c r="J78" s="40" t="s">
        <v>116</v>
      </c>
      <c r="K78" s="40" t="s">
        <v>116</v>
      </c>
      <c r="L78" s="40" t="s">
        <v>116</v>
      </c>
      <c r="M78" s="40"/>
      <c r="N78" s="40"/>
      <c r="O78" s="40" t="s">
        <v>116</v>
      </c>
      <c r="P78" s="40" t="s">
        <v>116</v>
      </c>
      <c r="Q78" s="19"/>
    </row>
    <row r="79" spans="2:17" ht="75">
      <c r="B79" s="2" t="s">
        <v>146</v>
      </c>
      <c r="C79" s="3" t="s">
        <v>8</v>
      </c>
      <c r="D79" s="3" t="s">
        <v>237</v>
      </c>
      <c r="E79" s="40" t="s">
        <v>116</v>
      </c>
      <c r="F79" s="40" t="s">
        <v>116</v>
      </c>
      <c r="G79" s="40"/>
      <c r="H79" s="40"/>
      <c r="I79" s="40" t="s">
        <v>116</v>
      </c>
      <c r="J79" s="40" t="s">
        <v>116</v>
      </c>
      <c r="K79" s="40" t="s">
        <v>116</v>
      </c>
      <c r="L79" s="40" t="s">
        <v>116</v>
      </c>
      <c r="M79" s="40"/>
      <c r="N79" s="40"/>
      <c r="O79" s="40" t="s">
        <v>116</v>
      </c>
      <c r="P79" s="40" t="s">
        <v>116</v>
      </c>
      <c r="Q79" s="19"/>
    </row>
    <row r="80" spans="2:17" ht="18.75">
      <c r="B80" s="23" t="s">
        <v>110</v>
      </c>
      <c r="C80" s="3" t="s">
        <v>8</v>
      </c>
      <c r="D80" s="40">
        <v>1200</v>
      </c>
      <c r="E80" s="40"/>
      <c r="F80" s="40"/>
      <c r="G80" s="40" t="s">
        <v>116</v>
      </c>
      <c r="H80" s="40" t="s">
        <v>116</v>
      </c>
      <c r="I80" s="40"/>
      <c r="J80" s="40"/>
      <c r="K80" s="40"/>
      <c r="L80" s="40"/>
      <c r="M80" s="40" t="s">
        <v>116</v>
      </c>
      <c r="N80" s="40" t="s">
        <v>116</v>
      </c>
      <c r="O80" s="40"/>
      <c r="P80" s="40"/>
      <c r="Q80" s="40"/>
    </row>
    <row r="81" spans="2:17" ht="18.75">
      <c r="B81" s="23" t="s">
        <v>111</v>
      </c>
      <c r="C81" s="3" t="s">
        <v>8</v>
      </c>
      <c r="D81" s="40">
        <v>1300</v>
      </c>
      <c r="E81" s="40"/>
      <c r="F81" s="40"/>
      <c r="G81" s="40" t="s">
        <v>116</v>
      </c>
      <c r="H81" s="40" t="s">
        <v>116</v>
      </c>
      <c r="I81" s="40"/>
      <c r="J81" s="40"/>
      <c r="K81" s="40"/>
      <c r="L81" s="40"/>
      <c r="M81" s="40" t="s">
        <v>116</v>
      </c>
      <c r="N81" s="40" t="s">
        <v>116</v>
      </c>
      <c r="O81" s="40"/>
      <c r="P81" s="40"/>
      <c r="Q81" s="40"/>
    </row>
    <row r="82" spans="2:17" ht="18.75">
      <c r="B82" s="23" t="s">
        <v>112</v>
      </c>
      <c r="C82" s="3" t="s">
        <v>8</v>
      </c>
      <c r="D82" s="40">
        <v>1400</v>
      </c>
      <c r="E82" s="40"/>
      <c r="F82" s="40"/>
      <c r="G82" s="40" t="s">
        <v>116</v>
      </c>
      <c r="H82" s="40" t="s">
        <v>116</v>
      </c>
      <c r="I82" s="40"/>
      <c r="J82" s="40"/>
      <c r="K82" s="40"/>
      <c r="L82" s="40"/>
      <c r="M82" s="40" t="s">
        <v>116</v>
      </c>
      <c r="N82" s="40" t="s">
        <v>116</v>
      </c>
      <c r="O82" s="40"/>
      <c r="P82" s="40"/>
      <c r="Q82" s="40"/>
    </row>
    <row r="83" ht="18.75">
      <c r="B83" s="22" t="s">
        <v>32</v>
      </c>
    </row>
    <row r="84" spans="2:17" ht="18.75" customHeight="1">
      <c r="B84" s="64" t="s">
        <v>147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pans="2:17" ht="18.75" customHeight="1">
      <c r="B85" s="64" t="s">
        <v>148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</row>
    <row r="88" spans="2:17" ht="26.25">
      <c r="B88" s="34" t="s">
        <v>0</v>
      </c>
      <c r="M88" s="36"/>
      <c r="N88" s="36"/>
      <c r="O88" s="36"/>
      <c r="P88" s="35" t="s">
        <v>271</v>
      </c>
      <c r="Q88" s="35"/>
    </row>
    <row r="89" spans="2:17" ht="26.25">
      <c r="B89" s="34"/>
      <c r="M89" s="37" t="s">
        <v>3</v>
      </c>
      <c r="N89" s="37"/>
      <c r="O89" s="37"/>
      <c r="P89" s="37" t="s">
        <v>2</v>
      </c>
      <c r="Q89" s="37"/>
    </row>
    <row r="90" spans="2:17" ht="37.5" customHeight="1">
      <c r="B90" s="34" t="s">
        <v>1</v>
      </c>
      <c r="M90" s="36"/>
      <c r="N90" s="36"/>
      <c r="O90" s="36"/>
      <c r="P90" s="35" t="s">
        <v>270</v>
      </c>
      <c r="Q90" s="35"/>
    </row>
    <row r="91" spans="13:17" ht="20.25">
      <c r="M91" s="37" t="s">
        <v>3</v>
      </c>
      <c r="N91" s="37"/>
      <c r="O91" s="37"/>
      <c r="P91" s="37" t="s">
        <v>2</v>
      </c>
      <c r="Q91" s="37"/>
    </row>
  </sheetData>
  <sheetProtection/>
  <mergeCells count="27">
    <mergeCell ref="C6:Q6"/>
    <mergeCell ref="G16:J16"/>
    <mergeCell ref="C8:Q8"/>
    <mergeCell ref="C7:Q7"/>
    <mergeCell ref="F16:F17"/>
    <mergeCell ref="L16:L17"/>
    <mergeCell ref="M16:P16"/>
    <mergeCell ref="Q16:Q17"/>
    <mergeCell ref="D73:D74"/>
    <mergeCell ref="E73:E74"/>
    <mergeCell ref="K16:K17"/>
    <mergeCell ref="B16:B17"/>
    <mergeCell ref="C16:C17"/>
    <mergeCell ref="D16:D17"/>
    <mergeCell ref="E16:E17"/>
    <mergeCell ref="B67:Q67"/>
    <mergeCell ref="B68:Q68"/>
    <mergeCell ref="B85:Q85"/>
    <mergeCell ref="M73:P73"/>
    <mergeCell ref="Q73:Q74"/>
    <mergeCell ref="B84:Q84"/>
    <mergeCell ref="F73:F74"/>
    <mergeCell ref="G73:J73"/>
    <mergeCell ref="K73:K74"/>
    <mergeCell ref="L73:L74"/>
    <mergeCell ref="B73:B74"/>
    <mergeCell ref="C73:C74"/>
  </mergeCells>
  <printOptions horizontalCentered="1"/>
  <pageMargins left="0.22" right="0.17" top="0.25" bottom="0.25" header="0.22" footer="0.22"/>
  <pageSetup horizontalDpi="600" verticalDpi="600" orientation="landscape" paperSize="8" scale="55" r:id="rId1"/>
  <headerFooter alignWithMargins="0">
    <oddFooter>&amp;C&amp;P</oddFooter>
  </headerFooter>
  <rowBreaks count="1" manualBreakCount="1">
    <brk id="69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мой</cp:lastModifiedBy>
  <cp:lastPrinted>2014-07-07T09:10:00Z</cp:lastPrinted>
  <dcterms:created xsi:type="dcterms:W3CDTF">1996-10-08T23:32:33Z</dcterms:created>
  <dcterms:modified xsi:type="dcterms:W3CDTF">2017-04-16T04:42:38Z</dcterms:modified>
  <cp:category/>
  <cp:version/>
  <cp:contentType/>
  <cp:contentStatus/>
</cp:coreProperties>
</file>